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55" yWindow="1185" windowWidth="25845" windowHeight="15015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<sst xmlns="http://schemas.openxmlformats.org/spreadsheetml/2006/main" count="579" uniqueCount="466">
  <si>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</si>
  <si>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</si>
  <si>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</si>
  <si>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</si>
  <si>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</si>
  <si>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</si>
  <si>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</si>
  <si>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</si>
  <si>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</si>
  <si>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</si>
  <si>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</si>
  <si>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</si>
  <si>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</si>
  <si>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</si>
  <si>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</si>
  <si>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</si>
  <si>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</si>
  <si>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</si>
  <si>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</si>
  <si>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</si>
  <si>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</si>
  <si>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</si>
  <si>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</si>
  <si>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</si>
  <si>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</si>
  <si>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</si>
  <si>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</si>
  <si>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</si>
  <si>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</si>
  <si>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</si>
  <si>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</si>
  <si>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</si>
  <si>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</si>
  <si>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</si>
  <si>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</si>
  <si>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</si>
  <si>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</si>
  <si>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</si>
  <si>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</si>
  <si>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</si>
  <si>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</si>
  <si>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</si>
  <si>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</si>
  <si>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</si>
  <si>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</si>
  <si>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</si>
  <si>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</si>
  <si>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</si>
  <si>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</si>
  <si>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</si>
  <si>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</si>
  <si>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</si>
  <si>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</si>
  <si>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</si>
  <si>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</si>
  <si>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</si>
  <si>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</si>
  <si>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</si>
  <si>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</si>
  <si>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</si>
  <si>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</si>
  <si>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</si>
  <si>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</si>
  <si>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</si>
  <si>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</si>
  <si>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</si>
  <si>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</si>
  <si>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</si>
  <si>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</si>
  <si>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</si>
  <si>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</si>
  <si>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</si>
  <si>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</si>
  <si>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</si>
  <si>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</si>
  <si>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</si>
  <si>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</si>
  <si>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</si>
  <si>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</si>
  <si>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</si>
  <si>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</si>
  <si>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</si>
  <si>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</si>
  <si>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</si>
  <si>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</si>
  <si>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</si>
  <si>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</si>
  <si>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</si>
  <si>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</si>
  <si>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</si>
  <si>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</si>
  <si>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</si>
  <si>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</si>
  <si>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</si>
  <si>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</si>
  <si>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</si>
  <si>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</si>
  <si>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</si>
  <si>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</si>
  <si>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</si>
  <si>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</si>
  <si>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</si>
  <si>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</si>
  <si>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</si>
  <si>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</si>
  <si>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</si>
  <si>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</si>
  <si>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</si>
  <si>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</si>
  <si>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</si>
  <si>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</si>
  <si>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</si>
  <si>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</si>
  <si>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</si>
  <si>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</si>
  <si>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</si>
  <si>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</si>
  <si>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</si>
  <si>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</si>
  <si>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</si>
  <si>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</si>
  <si>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</si>
  <si>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</si>
  <si>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</si>
  <si>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</si>
  <si>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</si>
  <si>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</si>
  <si>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</si>
  <si>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</si>
  <si>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</si>
  <si>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</si>
  <si>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</si>
  <si>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</si>
  <si>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</si>
  <si>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</si>
  <si>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</si>
  <si>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</si>
  <si>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</si>
  <si>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</si>
  <si>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</si>
  <si>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</si>
  <si>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</si>
  <si>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</si>
  <si>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</si>
  <si>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</si>
  <si>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</si>
  <si>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</si>
  <si>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</si>
  <si>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</si>
  <si>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</si>
  <si>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</si>
  <si>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</si>
  <si>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</si>
  <si>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</si>
  <si>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</si>
  <si>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</si>
  <si>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</si>
  <si>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</si>
  <si>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</si>
  <si>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</si>
  <si>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</si>
  <si>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</si>
  <si>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</si>
  <si>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</si>
  <si>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</si>
  <si>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</si>
  <si>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</si>
  <si>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</si>
  <si>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</si>
  <si>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</si>
  <si>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</si>
  <si>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</si>
  <si>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</si>
  <si>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</si>
  <si>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</si>
  <si>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</si>
  <si>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</si>
  <si>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</si>
  <si>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</si>
  <si>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</si>
  <si>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</si>
  <si>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</si>
  <si>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</si>
  <si>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</si>
  <si>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</si>
  <si>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</si>
  <si>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</si>
  <si>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</si>
  <si>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</si>
  <si>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</si>
  <si>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</si>
  <si>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</si>
  <si>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</si>
  <si>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</si>
  <si>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</si>
  <si>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</si>
  <si>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</si>
  <si>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</si>
  <si>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</si>
  <si>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</si>
  <si>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</si>
  <si>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</si>
  <si>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</si>
  <si>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</si>
  <si>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</si>
  <si>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</si>
  <si>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</si>
  <si>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</si>
  <si>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</si>
  <si>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</si>
  <si>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</si>
  <si>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</si>
  <si>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</si>
  <si>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</si>
  <si>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</si>
  <si>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</si>
  <si>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</si>
  <si>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</si>
  <si>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</si>
  <si>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</si>
  <si>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</si>
  <si>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</si>
  <si>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</si>
  <si>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</si>
  <si>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</si>
  <si>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</si>
  <si>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</si>
  <si>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</si>
  <si>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</si>
  <si>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</si>
  <si>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</si>
  <si>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</si>
  <si>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</si>
  <si>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</si>
  <si>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</si>
  <si>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</si>
  <si>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</si>
  <si>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</si>
  <si>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</si>
  <si>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</si>
  <si>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</si>
  <si>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</si>
  <si>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</si>
  <si>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</si>
  <si>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</si>
  <si>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</si>
  <si>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</si>
  <si>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</si>
  <si>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</si>
  <si>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</si>
  <si>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</si>
  <si>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</si>
  <si>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</si>
  <si>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</si>
  <si>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</si>
  <si>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</si>
  <si>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</si>
  <si>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</si>
  <si>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</si>
  <si>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</si>
  <si>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</si>
  <si>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</si>
  <si>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</si>
  <si>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</si>
  <si>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</si>
  <si>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</si>
  <si>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</si>
  <si>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</si>
  <si>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</si>
  <si>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</si>
  <si>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</si>
  <si>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</si>
  <si>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</si>
  <si>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</si>
  <si>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</si>
  <si>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</si>
  <si>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</si>
  <si>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</si>
  <si>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</si>
  <si>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</si>
  <si>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</si>
  <si>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</si>
  <si>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</si>
  <si>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</si>
  <si>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</si>
  <si>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</si>
  <si>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</si>
  <si>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</si>
  <si>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</si>
  <si>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</si>
  <si>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</si>
  <si>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</si>
  <si>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</si>
  <si>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</si>
  <si>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</si>
  <si>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</si>
  <si>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</si>
  <si>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</si>
  <si>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ё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</si>
  <si>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</si>
  <si>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</si>
  <si>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</si>
  <si>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</si>
  <si>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</si>
  <si>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</si>
  <si>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</si>
  <si>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</si>
  <si>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</si>
  <si>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</si>
  <si>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</si>
  <si>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</si>
  <si>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</si>
  <si>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</si>
  <si>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</si>
  <si>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</si>
  <si>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</si>
  <si>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</si>
  <si>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</si>
  <si>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</si>
  <si>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</si>
  <si>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</si>
  <si>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</si>
  <si>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</si>
  <si>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</si>
  <si>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</si>
  <si>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</si>
  <si>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</si>
  <si>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</si>
  <si>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</si>
  <si>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</si>
  <si>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</si>
  <si>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</si>
  <si>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</si>
  <si>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</si>
  <si>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</si>
  <si>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</si>
  <si>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</si>
  <si>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</si>
  <si>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</si>
  <si>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</si>
  <si>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</si>
  <si>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</si>
  <si>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</si>
  <si>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</si>
  <si>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</si>
  <si>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</si>
  <si>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</si>
  <si>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</si>
  <si>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</si>
  <si>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</si>
  <si>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</si>
  <si>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</si>
  <si>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</si>
  <si>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</si>
  <si>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</si>
  <si>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</si>
  <si>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</si>
  <si>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</si>
  <si>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</si>
  <si>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</si>
  <si>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</si>
  <si>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</si>
  <si>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</si>
  <si>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</si>
  <si>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</si>
  <si>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</si>
  <si>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</si>
  <si>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</si>
  <si>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</si>
  <si>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</si>
  <si>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</si>
  <si>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</si>
  <si>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</si>
  <si>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</si>
  <si>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</si>
  <si>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</si>
  <si>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</si>
  <si>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</si>
  <si>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</si>
  <si>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</si>
  <si>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</si>
  <si>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</si>
  <si>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</si>
  <si>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</si>
  <si>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</si>
  <si>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</si>
  <si>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</si>
  <si>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</si>
  <si>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</si>
  <si>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</si>
  <si>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</si>
  <si>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</si>
  <si>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</si>
  <si>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</si>
  <si>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</si>
  <si>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</si>
  <si>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</si>
  <si>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</si>
  <si>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10005026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</si>
  <si>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</si>
  <si>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</si>
  <si>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</si>
  <si>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</si>
  <si>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</si>
  <si>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</si>
  <si>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</si>
  <si>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</si>
  <si>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</si>
  <si>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</si>
  <si>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</si>
  <si>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</si>
  <si>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</si>
  <si>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</si>
  <si>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</si>
  <si>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</si>
  <si>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</si>
  <si>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</si>
  <si>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</si>
  <si>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</si>
  <si>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</si>
  <si>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</si>
  <si>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</si>
  <si>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</si>
  <si>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</si>
  <si>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</si>
  <si>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</si>
  <si>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</si>
  <si>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</si>
  <si>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t>Ресурсный набор "Интеллектуальные агродроны"</t>
  </si>
  <si>
    <t>Ресурсный набор "Интеллектуальные системы управления"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</si>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</sst>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H1" sqref="H1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430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464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390</v>
      </c>
      <c r="D11" s="27">
        <v>1</v>
      </c>
      <c r="E11" s="32">
        <v>57200</v>
      </c>
      <c r="F11" s="32">
        <f t="shared" si="0"/>
        <v>57200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348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147800</v>
      </c>
      <c r="F30" s="32">
        <f t="shared" si="0"/>
        <v>443400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2966840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464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389</v>
      </c>
      <c r="D42" s="27">
        <v>1</v>
      </c>
      <c r="E42" s="22">
        <v>38400</v>
      </c>
      <c r="F42" s="32">
        <f t="shared" ref="F42:F108" si="3">E42*D42</f>
        <v>38400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1880</v>
      </c>
      <c r="F44" s="32">
        <f t="shared" si="3"/>
        <v>1880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147800</v>
      </c>
      <c r="F45" s="32">
        <f t="shared" si="3"/>
        <v>443400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432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4646180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464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395</v>
      </c>
      <c r="D72" s="27">
        <v>1</v>
      </c>
      <c r="E72" s="22">
        <v>39650</v>
      </c>
      <c r="F72" s="32">
        <f t="shared" si="3"/>
        <v>39650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434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  <c r="G87" s="12" t="s">
        <v>298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10800</v>
      </c>
      <c r="F89" s="32">
        <f t="shared" si="3"/>
        <v>10800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1100</v>
      </c>
      <c r="F90" s="32">
        <f t="shared" si="3"/>
        <v>1100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1050</v>
      </c>
      <c r="F91" s="32">
        <f t="shared" si="3"/>
        <v>1050</v>
      </c>
    </row>
    <row r="92" spans="1:7">
      <c r="A92" s="10">
        <f t="shared" si="5"/>
        <v>22</v>
      </c>
      <c r="B92" s="3" t="s">
        <v>465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5574920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464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390</v>
      </c>
      <c r="D99" s="27">
        <v>1</v>
      </c>
      <c r="E99" s="32">
        <v>57200</v>
      </c>
      <c r="F99" s="32">
        <f t="shared" si="3"/>
        <v>57200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308</v>
      </c>
      <c r="C110" s="17" t="s">
        <v>307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299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309</v>
      </c>
      <c r="C112" s="17" t="s">
        <v>310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300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301</v>
      </c>
      <c r="C115" s="17" t="s">
        <v>302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304</v>
      </c>
      <c r="C116" s="17" t="s">
        <v>303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305</v>
      </c>
      <c r="C117" s="17" t="s">
        <v>306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405</v>
      </c>
      <c r="D118" s="27"/>
      <c r="E118" s="22"/>
      <c r="F118" s="32"/>
    </row>
    <row r="119" spans="1:6">
      <c r="A119" s="10">
        <f t="shared" si="5"/>
        <v>22</v>
      </c>
      <c r="B119" s="3" t="s">
        <v>311</v>
      </c>
      <c r="C119" s="17" t="s">
        <v>60</v>
      </c>
      <c r="D119" s="27">
        <v>15</v>
      </c>
      <c r="E119" s="22">
        <v>360</v>
      </c>
      <c r="F119" s="32">
        <f t="shared" si="7"/>
        <v>5400</v>
      </c>
    </row>
    <row r="120" spans="1:6">
      <c r="A120" s="10">
        <f t="shared" si="5"/>
        <v>23</v>
      </c>
      <c r="B120" s="3" t="s">
        <v>454</v>
      </c>
      <c r="C120" s="17" t="s">
        <v>403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404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312</v>
      </c>
      <c r="C122" s="17" t="s">
        <v>313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315</v>
      </c>
      <c r="C123" s="17" t="s">
        <v>314</v>
      </c>
      <c r="D123" s="27">
        <v>2</v>
      </c>
      <c r="E123" s="22">
        <v>7800</v>
      </c>
      <c r="F123" s="32">
        <f t="shared" si="7"/>
        <v>15600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452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453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316</v>
      </c>
      <c r="C134" s="17" t="s">
        <v>317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406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407</v>
      </c>
      <c r="C138" s="17" t="s">
        <v>73</v>
      </c>
      <c r="D138" s="27">
        <v>2</v>
      </c>
      <c r="E138" s="22">
        <v>1750</v>
      </c>
      <c r="F138" s="32">
        <f t="shared" si="7"/>
        <v>3500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455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414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456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415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416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318</v>
      </c>
      <c r="D183" s="36"/>
      <c r="E183" s="37"/>
      <c r="F183" s="47">
        <f>SUM(F98:F182)</f>
        <v>5785980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464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396</v>
      </c>
      <c r="C187" s="17" t="s">
        <v>397</v>
      </c>
      <c r="D187" s="27">
        <v>1</v>
      </c>
      <c r="E187" s="22">
        <v>47800</v>
      </c>
      <c r="F187" s="32">
        <f t="shared" si="11"/>
        <v>47800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320</v>
      </c>
      <c r="C190" s="17" t="s">
        <v>319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321</v>
      </c>
      <c r="C191" s="17" t="s">
        <v>322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323</v>
      </c>
      <c r="C192" s="17" t="s">
        <v>324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398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399</v>
      </c>
      <c r="C194" s="17" t="s">
        <v>117</v>
      </c>
      <c r="D194" s="27">
        <v>1</v>
      </c>
      <c r="E194" s="22">
        <v>9000</v>
      </c>
      <c r="F194" s="32">
        <f t="shared" si="11"/>
        <v>9000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325</v>
      </c>
      <c r="C197" s="17" t="s">
        <v>326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367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309</v>
      </c>
      <c r="C203" s="17" t="s">
        <v>310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327</v>
      </c>
      <c r="C207" s="17" t="s">
        <v>328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329</v>
      </c>
      <c r="C208" s="17" t="s">
        <v>330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331</v>
      </c>
      <c r="C209" s="17" t="s">
        <v>332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333</v>
      </c>
      <c r="C210" s="17" t="s">
        <v>334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366</v>
      </c>
      <c r="C211" s="17" t="s">
        <v>365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/>
      <c r="C212" s="17" t="s">
        <v>119</v>
      </c>
      <c r="D212" s="27">
        <v>2</v>
      </c>
      <c r="E212" s="22">
        <v>400</v>
      </c>
      <c r="F212" s="32">
        <f t="shared" si="11"/>
        <v>800</v>
      </c>
    </row>
    <row r="213" spans="1:6">
      <c r="A213" s="10">
        <f t="shared" si="13"/>
        <v>28</v>
      </c>
      <c r="B213" s="3"/>
      <c r="C213" s="17" t="s">
        <v>120</v>
      </c>
      <c r="D213" s="27">
        <v>1</v>
      </c>
      <c r="E213" s="22">
        <v>500</v>
      </c>
      <c r="F213" s="32">
        <f t="shared" si="11"/>
        <v>500</v>
      </c>
    </row>
    <row r="214" spans="1:6">
      <c r="A214" s="10">
        <f t="shared" si="13"/>
        <v>29</v>
      </c>
      <c r="B214" s="3"/>
      <c r="C214" s="17" t="s">
        <v>121</v>
      </c>
      <c r="D214" s="27">
        <v>1</v>
      </c>
      <c r="E214" s="22">
        <v>8000</v>
      </c>
      <c r="F214" s="32">
        <f t="shared" si="11"/>
        <v>8000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385</v>
      </c>
      <c r="F215" s="32"/>
    </row>
    <row r="216" spans="1:6">
      <c r="A216" s="10">
        <f t="shared" si="13"/>
        <v>31</v>
      </c>
      <c r="B216" s="3"/>
      <c r="C216" s="17" t="s">
        <v>123</v>
      </c>
      <c r="D216" s="27">
        <v>1</v>
      </c>
      <c r="E216" s="22">
        <v>1800</v>
      </c>
      <c r="F216" s="32">
        <f t="shared" si="11"/>
        <v>1800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385</v>
      </c>
      <c r="F217" s="32"/>
    </row>
    <row r="218" spans="1:6" ht="27.95" customHeight="1">
      <c r="A218" s="10">
        <f t="shared" si="13"/>
        <v>33</v>
      </c>
      <c r="B218" s="3" t="s">
        <v>400</v>
      </c>
      <c r="C218" s="17" t="s">
        <v>125</v>
      </c>
      <c r="D218" s="27">
        <v>1</v>
      </c>
      <c r="E218" s="22">
        <v>2500</v>
      </c>
      <c r="F218" s="32">
        <f t="shared" si="11"/>
        <v>2500</v>
      </c>
    </row>
    <row r="219" spans="1:6">
      <c r="A219" s="10">
        <f t="shared" si="13"/>
        <v>34</v>
      </c>
      <c r="B219" s="3"/>
      <c r="C219" s="17" t="s">
        <v>401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438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439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336</v>
      </c>
      <c r="C222" s="17" t="s">
        <v>335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359</v>
      </c>
      <c r="C223" s="17" t="s">
        <v>128</v>
      </c>
      <c r="D223" s="27">
        <v>1</v>
      </c>
      <c r="E223" s="22">
        <v>1400</v>
      </c>
      <c r="F223" s="32">
        <f t="shared" si="11"/>
        <v>1400</v>
      </c>
    </row>
    <row r="224" spans="1:6" ht="27.95" customHeight="1">
      <c r="A224" s="10">
        <f t="shared" si="13"/>
        <v>39</v>
      </c>
      <c r="B224" s="3" t="s">
        <v>337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/>
      <c r="C225" s="17" t="s">
        <v>402</v>
      </c>
      <c r="D225" s="27">
        <v>1</v>
      </c>
      <c r="E225" s="22">
        <v>6200</v>
      </c>
      <c r="F225" s="32">
        <f t="shared" si="11"/>
        <v>6200</v>
      </c>
    </row>
    <row r="226" spans="1:7">
      <c r="A226" s="10">
        <f t="shared" si="13"/>
        <v>41</v>
      </c>
      <c r="B226" s="3" t="s">
        <v>358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357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338</v>
      </c>
      <c r="D228" s="36"/>
      <c r="E228" s="37"/>
      <c r="F228" s="47">
        <f>SUM(F185:F227)</f>
        <v>4327610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464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390</v>
      </c>
      <c r="D232" s="27">
        <v>1</v>
      </c>
      <c r="E232" s="32">
        <v>57200</v>
      </c>
      <c r="F232" s="32">
        <f t="shared" si="11"/>
        <v>57200</v>
      </c>
    </row>
    <row r="233" spans="1:7">
      <c r="A233" s="10">
        <f t="shared" si="13"/>
        <v>3</v>
      </c>
      <c r="B233" s="3" t="s">
        <v>339</v>
      </c>
      <c r="C233" s="17" t="s">
        <v>340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341</v>
      </c>
      <c r="C234" s="17" t="s">
        <v>342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440</v>
      </c>
      <c r="C240" s="17" t="s">
        <v>417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441</v>
      </c>
      <c r="C241" s="17" t="s">
        <v>419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442</v>
      </c>
      <c r="C242" s="17" t="s">
        <v>418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443</v>
      </c>
      <c r="C243" s="17" t="s">
        <v>420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444</v>
      </c>
      <c r="C244" s="17" t="s">
        <v>391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445</v>
      </c>
      <c r="C245" s="17" t="s">
        <v>446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463</v>
      </c>
      <c r="C246" s="17" t="s">
        <v>447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448</v>
      </c>
      <c r="C248" s="17" t="s">
        <v>421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449</v>
      </c>
      <c r="C249" s="17" t="s">
        <v>422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450</v>
      </c>
      <c r="C250" s="17" t="s">
        <v>423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424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451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360</v>
      </c>
      <c r="C256" s="17" t="s">
        <v>361</v>
      </c>
      <c r="D256" s="27">
        <v>1</v>
      </c>
      <c r="E256" s="22">
        <v>5500</v>
      </c>
      <c r="F256" s="32">
        <f t="shared" si="17"/>
        <v>5500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343</v>
      </c>
      <c r="C263" s="17" t="s">
        <v>344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346</v>
      </c>
      <c r="C265" s="17" t="s">
        <v>345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425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426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427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347</v>
      </c>
      <c r="D297" s="36"/>
      <c r="E297" s="37"/>
      <c r="F297" s="47">
        <f>SUM(F230:F296)</f>
        <v>3887000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464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390</v>
      </c>
      <c r="D301" s="27">
        <v>1</v>
      </c>
      <c r="E301" s="32">
        <v>57200</v>
      </c>
      <c r="F301" s="32">
        <f t="shared" si="17"/>
        <v>57200</v>
      </c>
    </row>
    <row r="302" spans="1:7">
      <c r="A302" s="10">
        <f t="shared" si="18"/>
        <v>3</v>
      </c>
      <c r="B302" s="3" t="s">
        <v>336</v>
      </c>
      <c r="C302" s="17" t="s">
        <v>335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349</v>
      </c>
      <c r="C303" s="17" t="s">
        <v>350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348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351</v>
      </c>
      <c r="C305" s="17" t="s">
        <v>352</v>
      </c>
      <c r="D305" s="27">
        <v>1</v>
      </c>
      <c r="E305" s="22">
        <v>12440</v>
      </c>
      <c r="F305" s="32">
        <f t="shared" si="17"/>
        <v>12440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353</v>
      </c>
      <c r="C307" s="17" t="s">
        <v>354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355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408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409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410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411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412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413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435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356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362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363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433</v>
      </c>
      <c r="C339" s="17" t="s">
        <v>196</v>
      </c>
      <c r="D339" s="27">
        <v>1</v>
      </c>
      <c r="E339" s="22">
        <v>231700</v>
      </c>
      <c r="F339" s="32">
        <f>E339*D339</f>
        <v>231700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369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364</v>
      </c>
      <c r="D345" s="36"/>
      <c r="E345" s="37"/>
      <c r="F345" s="47">
        <f>SUM(F299:F344)</f>
        <v>4695400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431</v>
      </c>
      <c r="D347" s="27"/>
      <c r="E347" s="22"/>
      <c r="F347" s="32"/>
    </row>
    <row r="348" spans="1:7" ht="27.95" customHeight="1">
      <c r="A348" s="10">
        <v>1</v>
      </c>
      <c r="B348" s="3" t="s">
        <v>464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390</v>
      </c>
      <c r="D349" s="27">
        <v>1</v>
      </c>
      <c r="E349" s="32">
        <v>57200</v>
      </c>
      <c r="F349" s="32">
        <f t="shared" si="20"/>
        <v>57200</v>
      </c>
    </row>
    <row r="350" spans="1:7">
      <c r="A350" s="10">
        <f t="shared" si="21"/>
        <v>3</v>
      </c>
      <c r="B350" s="3" t="s">
        <v>370</v>
      </c>
      <c r="C350" s="17" t="s">
        <v>371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372</v>
      </c>
      <c r="C351" s="17" t="s">
        <v>373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378</v>
      </c>
      <c r="C352" s="17" t="s">
        <v>379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374</v>
      </c>
      <c r="C353" s="17" t="s">
        <v>375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380</v>
      </c>
      <c r="C354" s="17" t="s">
        <v>381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388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348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457</v>
      </c>
      <c r="C357" s="17" t="s">
        <v>458</v>
      </c>
      <c r="D357" s="27">
        <v>1</v>
      </c>
      <c r="E357" s="22">
        <v>200000</v>
      </c>
      <c r="F357" s="32">
        <f t="shared" si="20"/>
        <v>200000</v>
      </c>
    </row>
    <row r="358" spans="1:7">
      <c r="A358" s="10">
        <f t="shared" si="21"/>
        <v>11</v>
      </c>
      <c r="B358" s="3" t="s">
        <v>459</v>
      </c>
      <c r="C358" s="33" t="s">
        <v>428</v>
      </c>
      <c r="D358" s="27">
        <v>1</v>
      </c>
      <c r="E358" s="22">
        <v>100000</v>
      </c>
      <c r="F358" s="32">
        <f t="shared" si="20"/>
        <v>100000</v>
      </c>
    </row>
    <row r="359" spans="1:7">
      <c r="A359" s="10">
        <f t="shared" si="21"/>
        <v>12</v>
      </c>
      <c r="B359" s="3" t="s">
        <v>460</v>
      </c>
      <c r="C359" s="33" t="s">
        <v>429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376</v>
      </c>
      <c r="C360" s="17" t="s">
        <v>377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384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461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386</v>
      </c>
      <c r="C363" s="17" t="s">
        <v>387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383</v>
      </c>
      <c r="C364" s="17" t="s">
        <v>382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462</v>
      </c>
      <c r="C365" s="17" t="s">
        <v>394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436</v>
      </c>
      <c r="C366" s="17" t="s">
        <v>392</v>
      </c>
      <c r="D366" s="27">
        <v>1</v>
      </c>
      <c r="E366" s="22">
        <v>88000</v>
      </c>
      <c r="F366" s="32">
        <f t="shared" si="20"/>
        <v>88000</v>
      </c>
    </row>
    <row r="367" spans="1:7">
      <c r="A367" s="10">
        <f t="shared" si="21"/>
        <v>20</v>
      </c>
      <c r="B367" s="3" t="s">
        <v>437</v>
      </c>
      <c r="C367" s="17" t="s">
        <v>393</v>
      </c>
      <c r="D367" s="27">
        <v>1</v>
      </c>
      <c r="E367" s="22">
        <v>115000</v>
      </c>
      <c r="F367" s="32">
        <f t="shared" si="20"/>
        <v>115000</v>
      </c>
    </row>
    <row r="368" spans="1:7" s="4" customFormat="1">
      <c r="B368" s="3"/>
      <c r="C368" s="35" t="s">
        <v>368</v>
      </c>
      <c r="D368" s="36"/>
      <c r="E368" s="37"/>
      <c r="F368" s="47">
        <f>SUM(F348:F367)</f>
        <v>3175290</v>
      </c>
      <c r="G368" s="10"/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2025-09-22T09:24:46Z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