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Менеджмент\Кабинеты\Price\"/>
    </mc:Choice>
  </mc:AlternateContent>
  <xr:revisionPtr revIDLastSave="0" documentId="8_{A68A2EAC-45B9-423D-AB10-C7EA68D8A79B}" xr6:coauthVersionLast="47" xr6:coauthVersionMax="47" xr10:uidLastSave="{00000000-0000-0000-0000-000000000000}"/>
  <bookViews>
    <workbookView xWindow="-120" yWindow="-120" windowWidth="29040" windowHeight="15840" tabRatio="857" xr2:uid="{00000000-000D-0000-FFFF-FFFF00000000}"/>
  </bookViews>
  <sheets>
    <sheet name="Приказ 804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7 Игровая" sheetId="6" r:id="rId6"/>
    <sheet name="П8 Рус.яз и лит" sheetId="7" r:id="rId7"/>
    <sheet name="П9 Ин.яз" sheetId="8" r:id="rId8"/>
    <sheet name="П10 Ист и обществ" sheetId="9" r:id="rId9"/>
    <sheet name="П11 Геогр" sheetId="10" r:id="rId10"/>
    <sheet name="П12 ИЗО" sheetId="11" r:id="rId11"/>
    <sheet name="П13 Музыка" sheetId="12" r:id="rId12"/>
    <sheet name="П14 Физика" sheetId="13" r:id="rId13"/>
    <sheet name="П15 Химия" sheetId="14" r:id="rId14"/>
    <sheet name="П16 Био и экол" sheetId="15" r:id="rId15"/>
    <sheet name="П17 Естеств" sheetId="16" r:id="rId16"/>
    <sheet name="П18 Астрон" sheetId="17" r:id="rId17"/>
    <sheet name="П19 Матем" sheetId="18" r:id="rId18"/>
    <sheet name="П20 Информ" sheetId="19" r:id="rId19"/>
    <sheet name="П22 Технол" sheetId="20" r:id="rId20"/>
    <sheet name="П23 ОБЖ" sheetId="21" r:id="rId21"/>
    <sheet name="П24 ПРОФ" sheetId="22" r:id="rId22"/>
    <sheet name="Лист1" sheetId="23" r:id="rId23"/>
  </sheets>
  <definedNames>
    <definedName name="Z_746AC705_1951_4F4A_AFC0_292C9CBB2FB0_.wvu.Cols" localSheetId="12" hidden="1">'П14 Физика'!$F:$G</definedName>
  </definedNames>
  <calcPr calcId="191029"/>
  <customWorkbookViews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5" l="1"/>
  <c r="F9" i="3" l="1"/>
  <c r="F30" i="13" l="1"/>
  <c r="F83" i="20" l="1"/>
  <c r="F13" i="11"/>
  <c r="F39" i="20"/>
  <c r="F166" i="22"/>
  <c r="F165" i="22"/>
  <c r="F111" i="22"/>
  <c r="F77" i="15"/>
  <c r="F42" i="22" l="1"/>
  <c r="F151" i="22" l="1"/>
  <c r="F152" i="22"/>
  <c r="F153" i="22"/>
  <c r="F156" i="22"/>
  <c r="F160" i="22"/>
  <c r="F161" i="22"/>
  <c r="F162" i="22"/>
  <c r="F163" i="22"/>
  <c r="F167" i="22"/>
  <c r="F8" i="19"/>
  <c r="F14" i="3" l="1"/>
  <c r="F79" i="15" l="1"/>
  <c r="F5" i="19" l="1"/>
  <c r="F42" i="16"/>
  <c r="F45" i="22" l="1"/>
  <c r="F35" i="22" l="1"/>
  <c r="F16" i="15" l="1"/>
  <c r="F147" i="22" l="1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71" i="20" l="1"/>
  <c r="F10" i="20" l="1"/>
  <c r="F72" i="16"/>
  <c r="F5" i="2" l="1"/>
  <c r="F7" i="2"/>
  <c r="F65" i="16" l="1"/>
  <c r="F87" i="15"/>
  <c r="F76" i="15"/>
  <c r="F78" i="15"/>
  <c r="F75" i="15"/>
  <c r="F52" i="15" l="1"/>
  <c r="F9" i="12" l="1"/>
  <c r="F10" i="11" l="1"/>
  <c r="F43" i="5"/>
  <c r="F44" i="5"/>
  <c r="F45" i="5"/>
  <c r="F46" i="5"/>
  <c r="F37" i="5" l="1"/>
  <c r="F38" i="5"/>
  <c r="F39" i="5"/>
  <c r="F40" i="5"/>
  <c r="F42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6" i="5"/>
  <c r="F5" i="5"/>
  <c r="F170" i="22" l="1"/>
  <c r="F73" i="22" l="1"/>
  <c r="F20" i="21" l="1"/>
  <c r="F51" i="15" l="1"/>
  <c r="F50" i="15"/>
  <c r="F49" i="15"/>
  <c r="F48" i="15"/>
  <c r="F26" i="15"/>
  <c r="F112" i="14"/>
  <c r="F111" i="14"/>
  <c r="F110" i="14"/>
  <c r="F109" i="14"/>
  <c r="F108" i="14"/>
  <c r="F107" i="14"/>
  <c r="F106" i="14"/>
  <c r="F59" i="14" l="1"/>
  <c r="F110" i="13"/>
  <c r="F103" i="13"/>
  <c r="F104" i="13"/>
  <c r="F105" i="13"/>
  <c r="F106" i="13"/>
  <c r="F107" i="13"/>
  <c r="F102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74" i="13"/>
  <c r="F68" i="13"/>
  <c r="F69" i="13"/>
  <c r="F70" i="13"/>
  <c r="F71" i="13"/>
  <c r="F72" i="13"/>
  <c r="F67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51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33" i="13"/>
  <c r="F88" i="20" l="1"/>
  <c r="F10" i="18"/>
  <c r="F17" i="17"/>
  <c r="F209" i="20"/>
  <c r="F180" i="20"/>
  <c r="F142" i="20"/>
  <c r="F140" i="20"/>
  <c r="F141" i="20"/>
  <c r="F128" i="20"/>
  <c r="F87" i="20"/>
  <c r="F86" i="20"/>
  <c r="F85" i="20"/>
  <c r="F72" i="20"/>
  <c r="F34" i="20" l="1"/>
  <c r="F43" i="16" l="1"/>
  <c r="F54" i="16"/>
  <c r="F53" i="16"/>
  <c r="F52" i="16"/>
  <c r="F51" i="16"/>
  <c r="F50" i="16"/>
  <c r="F49" i="16"/>
  <c r="F48" i="16"/>
  <c r="F47" i="16"/>
  <c r="F46" i="16"/>
  <c r="F45" i="16"/>
  <c r="F44" i="16"/>
  <c r="F41" i="16"/>
  <c r="F40" i="16"/>
  <c r="F12" i="15"/>
  <c r="F82" i="15"/>
  <c r="F105" i="14"/>
  <c r="F127" i="14" l="1"/>
  <c r="F126" i="14"/>
  <c r="F125" i="14"/>
  <c r="F14" i="14"/>
  <c r="F111" i="13"/>
  <c r="F14" i="13" l="1"/>
  <c r="F109" i="13"/>
  <c r="F41" i="12"/>
  <c r="F44" i="10"/>
  <c r="F42" i="10"/>
  <c r="F41" i="10"/>
  <c r="F9" i="8"/>
  <c r="F36" i="5"/>
  <c r="F35" i="5"/>
  <c r="F14" i="5"/>
  <c r="F13" i="5"/>
  <c r="F12" i="5"/>
  <c r="F11" i="5"/>
  <c r="F79" i="22"/>
  <c r="F75" i="22"/>
  <c r="F72" i="22"/>
  <c r="F71" i="22"/>
  <c r="F70" i="22"/>
  <c r="F69" i="22"/>
  <c r="F68" i="22"/>
  <c r="F60" i="22"/>
  <c r="F59" i="22"/>
  <c r="F58" i="22"/>
  <c r="F57" i="22"/>
  <c r="F56" i="22"/>
  <c r="F55" i="22"/>
  <c r="F54" i="22"/>
  <c r="F52" i="22"/>
  <c r="F51" i="22"/>
  <c r="F50" i="22"/>
  <c r="F49" i="22"/>
  <c r="F47" i="22"/>
  <c r="F46" i="22"/>
  <c r="F40" i="22"/>
  <c r="F39" i="22"/>
  <c r="F38" i="22"/>
  <c r="F37" i="22"/>
  <c r="F36" i="22"/>
  <c r="F34" i="22"/>
  <c r="F32" i="22"/>
  <c r="F31" i="22"/>
  <c r="F30" i="22"/>
  <c r="F29" i="22"/>
  <c r="F28" i="22"/>
  <c r="F115" i="22"/>
  <c r="F178" i="22"/>
  <c r="F179" i="22"/>
  <c r="F5" i="12"/>
  <c r="F30" i="12"/>
  <c r="F28" i="12"/>
  <c r="F47" i="5" l="1"/>
  <c r="F6" i="2"/>
  <c r="F12" i="19" l="1"/>
  <c r="F10" i="19"/>
  <c r="F13" i="19" l="1"/>
  <c r="B34" i="1" s="1"/>
  <c r="F9" i="2" l="1"/>
  <c r="F8" i="2"/>
  <c r="F12" i="2" l="1"/>
  <c r="B13" i="1" s="1"/>
  <c r="F115" i="3"/>
  <c r="F35" i="3"/>
  <c r="F34" i="3"/>
  <c r="F13" i="6"/>
  <c r="F12" i="6"/>
  <c r="F11" i="6"/>
  <c r="F10" i="6"/>
  <c r="F9" i="6"/>
  <c r="F8" i="6"/>
  <c r="F7" i="6"/>
  <c r="F6" i="6"/>
  <c r="F5" i="6"/>
  <c r="F4" i="6"/>
  <c r="F11" i="4"/>
  <c r="F10" i="4"/>
  <c r="F9" i="4"/>
  <c r="F7" i="4"/>
  <c r="F6" i="4"/>
  <c r="F5" i="4"/>
  <c r="F4" i="4"/>
  <c r="F12" i="4" l="1"/>
  <c r="B17" i="1" s="1"/>
  <c r="F14" i="6"/>
  <c r="B21" i="1" s="1"/>
  <c r="F6" i="22"/>
  <c r="F183" i="22"/>
  <c r="F182" i="22"/>
  <c r="F181" i="22"/>
  <c r="F180" i="22"/>
  <c r="F176" i="22"/>
  <c r="F175" i="22"/>
  <c r="F174" i="22"/>
  <c r="F172" i="22"/>
  <c r="F171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4" i="22"/>
  <c r="F113" i="22"/>
  <c r="F110" i="22"/>
  <c r="F108" i="22"/>
  <c r="F106" i="22"/>
  <c r="F105" i="22"/>
  <c r="F104" i="22"/>
  <c r="F103" i="22"/>
  <c r="F102" i="22"/>
  <c r="F101" i="22"/>
  <c r="F100" i="22"/>
  <c r="F99" i="22"/>
  <c r="F98" i="22"/>
  <c r="F95" i="22"/>
  <c r="F93" i="22"/>
  <c r="F90" i="22"/>
  <c r="F89" i="22"/>
  <c r="F84" i="22"/>
  <c r="F83" i="22"/>
  <c r="F25" i="22"/>
  <c r="F24" i="22"/>
  <c r="F23" i="22"/>
  <c r="F22" i="22"/>
  <c r="F21" i="22"/>
  <c r="F20" i="22"/>
  <c r="F19" i="22"/>
  <c r="F8" i="22"/>
  <c r="F184" i="22" l="1"/>
  <c r="F85" i="22"/>
  <c r="F185" i="22" l="1"/>
  <c r="B38" i="1" s="1"/>
  <c r="F104" i="3"/>
  <c r="F67" i="3" l="1"/>
  <c r="F46" i="3"/>
  <c r="F6" i="3" l="1"/>
  <c r="F5" i="3"/>
  <c r="F24" i="3" l="1"/>
  <c r="F5" i="11" l="1"/>
  <c r="F6" i="12"/>
  <c r="F11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9" i="12"/>
  <c r="F32" i="12"/>
  <c r="F33" i="12"/>
  <c r="F34" i="12"/>
  <c r="F35" i="12"/>
  <c r="F36" i="12"/>
  <c r="F37" i="12"/>
  <c r="F38" i="12"/>
  <c r="F42" i="12" l="1"/>
  <c r="B27" i="1" s="1"/>
  <c r="F24" i="13"/>
  <c r="F12" i="14"/>
  <c r="F129" i="3" l="1"/>
  <c r="F130" i="14" l="1"/>
  <c r="F9" i="7" l="1"/>
  <c r="F6" i="20" l="1"/>
  <c r="F7" i="20"/>
  <c r="F12" i="20"/>
  <c r="F14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8" i="20"/>
  <c r="F42" i="20"/>
  <c r="F43" i="20"/>
  <c r="F46" i="20"/>
  <c r="F48" i="20"/>
  <c r="F50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91" i="20"/>
  <c r="F93" i="20"/>
  <c r="F96" i="20"/>
  <c r="F97" i="20"/>
  <c r="F98" i="20"/>
  <c r="F99" i="20"/>
  <c r="F100" i="20"/>
  <c r="F101" i="20"/>
  <c r="F102" i="20"/>
  <c r="F103" i="20"/>
  <c r="F104" i="20"/>
  <c r="F105" i="20"/>
  <c r="F106" i="20"/>
  <c r="F107" i="20"/>
  <c r="F108" i="20"/>
  <c r="F109" i="20"/>
  <c r="F110" i="20"/>
  <c r="F111" i="20"/>
  <c r="F112" i="20"/>
  <c r="F113" i="20"/>
  <c r="F114" i="20"/>
  <c r="F115" i="20"/>
  <c r="F116" i="20"/>
  <c r="F117" i="20"/>
  <c r="F118" i="20"/>
  <c r="F119" i="20"/>
  <c r="F120" i="20"/>
  <c r="F121" i="20"/>
  <c r="F122" i="20"/>
  <c r="F123" i="20"/>
  <c r="F124" i="20"/>
  <c r="F125" i="20"/>
  <c r="F126" i="20"/>
  <c r="F127" i="20"/>
  <c r="F139" i="20"/>
  <c r="F144" i="20"/>
  <c r="F146" i="20"/>
  <c r="F149" i="20"/>
  <c r="F150" i="20"/>
  <c r="F151" i="20"/>
  <c r="F152" i="20"/>
  <c r="F153" i="20"/>
  <c r="F154" i="20"/>
  <c r="F155" i="20"/>
  <c r="F156" i="20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93" i="20"/>
  <c r="F194" i="20"/>
  <c r="F195" i="20"/>
  <c r="F196" i="20"/>
  <c r="F197" i="20"/>
  <c r="F198" i="20"/>
  <c r="F199" i="20"/>
  <c r="F200" i="20"/>
  <c r="F201" i="20"/>
  <c r="F202" i="20"/>
  <c r="F203" i="20"/>
  <c r="F204" i="20"/>
  <c r="F205" i="20"/>
  <c r="F206" i="20"/>
  <c r="F207" i="20"/>
  <c r="F208" i="20"/>
  <c r="F73" i="20" l="1"/>
  <c r="F210" i="20"/>
  <c r="F183" i="20"/>
  <c r="F211" i="20" l="1"/>
  <c r="B36" i="1" s="1"/>
  <c r="F11" i="3"/>
  <c r="F18" i="3"/>
  <c r="F19" i="3"/>
  <c r="F20" i="3"/>
  <c r="F21" i="3"/>
  <c r="F22" i="3"/>
  <c r="F27" i="3"/>
  <c r="F28" i="3"/>
  <c r="F29" i="3"/>
  <c r="F32" i="3"/>
  <c r="F33" i="3"/>
  <c r="F39" i="3"/>
  <c r="F42" i="3"/>
  <c r="F43" i="3"/>
  <c r="F44" i="3"/>
  <c r="F49" i="3"/>
  <c r="F50" i="3"/>
  <c r="F55" i="3"/>
  <c r="F58" i="3"/>
  <c r="F59" i="3"/>
  <c r="F60" i="3"/>
  <c r="F61" i="3"/>
  <c r="F64" i="3"/>
  <c r="F65" i="3"/>
  <c r="F70" i="3"/>
  <c r="F71" i="3"/>
  <c r="F76" i="3"/>
  <c r="F77" i="3"/>
  <c r="F78" i="3"/>
  <c r="F79" i="3"/>
  <c r="F84" i="3"/>
  <c r="F85" i="3"/>
  <c r="F86" i="3"/>
  <c r="F89" i="3"/>
  <c r="F92" i="3"/>
  <c r="F95" i="3"/>
  <c r="F96" i="3"/>
  <c r="F99" i="3"/>
  <c r="F102" i="3"/>
  <c r="F109" i="3"/>
  <c r="F112" i="3"/>
  <c r="F113" i="3"/>
  <c r="F114" i="3"/>
  <c r="F120" i="3"/>
  <c r="F123" i="3"/>
  <c r="F124" i="3"/>
  <c r="F127" i="3"/>
  <c r="F5" i="7"/>
  <c r="F6" i="7"/>
  <c r="F10" i="7"/>
  <c r="F11" i="7"/>
  <c r="F12" i="7"/>
  <c r="F13" i="7"/>
  <c r="F14" i="7"/>
  <c r="F16" i="7"/>
  <c r="F5" i="8"/>
  <c r="F6" i="8"/>
  <c r="F12" i="8"/>
  <c r="F13" i="8"/>
  <c r="F14" i="8"/>
  <c r="F15" i="8"/>
  <c r="F16" i="8"/>
  <c r="F17" i="8"/>
  <c r="F19" i="8"/>
  <c r="F20" i="8"/>
  <c r="F23" i="8"/>
  <c r="F24" i="8"/>
  <c r="F5" i="9"/>
  <c r="F6" i="9"/>
  <c r="F9" i="9"/>
  <c r="F10" i="9"/>
  <c r="F11" i="9"/>
  <c r="F12" i="9"/>
  <c r="F13" i="9"/>
  <c r="F14" i="9"/>
  <c r="F16" i="9"/>
  <c r="F17" i="9"/>
  <c r="F5" i="10"/>
  <c r="F6" i="10"/>
  <c r="F9" i="10"/>
  <c r="F11" i="10"/>
  <c r="F14" i="10"/>
  <c r="F15" i="10"/>
  <c r="F16" i="10"/>
  <c r="F17" i="10"/>
  <c r="F18" i="10"/>
  <c r="F19" i="10"/>
  <c r="F22" i="10"/>
  <c r="F23" i="10"/>
  <c r="F24" i="10"/>
  <c r="F27" i="10"/>
  <c r="F30" i="10"/>
  <c r="F31" i="10"/>
  <c r="F32" i="10"/>
  <c r="F33" i="10"/>
  <c r="F34" i="10"/>
  <c r="F35" i="10"/>
  <c r="F36" i="10"/>
  <c r="F37" i="10"/>
  <c r="F38" i="10"/>
  <c r="F9" i="11"/>
  <c r="F6" i="11"/>
  <c r="F8" i="11"/>
  <c r="F14" i="11"/>
  <c r="F15" i="11"/>
  <c r="F18" i="11"/>
  <c r="F19" i="11"/>
  <c r="F20" i="11"/>
  <c r="F21" i="11"/>
  <c r="F22" i="11"/>
  <c r="F23" i="11"/>
  <c r="F3" i="14"/>
  <c r="F6" i="14"/>
  <c r="F7" i="14"/>
  <c r="F10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7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15" i="14"/>
  <c r="F116" i="14"/>
  <c r="F117" i="14"/>
  <c r="F118" i="14"/>
  <c r="F119" i="14"/>
  <c r="F120" i="14"/>
  <c r="F121" i="14"/>
  <c r="F122" i="14"/>
  <c r="F131" i="14"/>
  <c r="F132" i="14"/>
  <c r="F133" i="14"/>
  <c r="F4" i="15"/>
  <c r="F5" i="15"/>
  <c r="F8" i="15"/>
  <c r="F10" i="15"/>
  <c r="F15" i="15"/>
  <c r="F17" i="15"/>
  <c r="F18" i="15"/>
  <c r="F19" i="15"/>
  <c r="F20" i="15"/>
  <c r="F21" i="15"/>
  <c r="F23" i="15"/>
  <c r="F24" i="15"/>
  <c r="F25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6" i="15"/>
  <c r="F68" i="15"/>
  <c r="F69" i="15"/>
  <c r="F70" i="15"/>
  <c r="F71" i="15"/>
  <c r="F72" i="15"/>
  <c r="F73" i="15"/>
  <c r="F85" i="15"/>
  <c r="F5" i="21"/>
  <c r="F6" i="21"/>
  <c r="F9" i="21"/>
  <c r="F10" i="21"/>
  <c r="F13" i="21"/>
  <c r="F15" i="21"/>
  <c r="F18" i="21"/>
  <c r="F19" i="21"/>
  <c r="F21" i="21"/>
  <c r="F22" i="21"/>
  <c r="F23" i="21"/>
  <c r="F24" i="21"/>
  <c r="F25" i="21"/>
  <c r="F26" i="21"/>
  <c r="F27" i="21"/>
  <c r="F28" i="21"/>
  <c r="F37" i="21"/>
  <c r="F38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7" i="21"/>
  <c r="F58" i="21"/>
  <c r="F59" i="21"/>
  <c r="F60" i="21"/>
  <c r="F61" i="21"/>
  <c r="F62" i="21"/>
  <c r="F63" i="21"/>
  <c r="F5" i="18"/>
  <c r="F7" i="18"/>
  <c r="F11" i="18"/>
  <c r="F14" i="18"/>
  <c r="F16" i="18"/>
  <c r="F19" i="18"/>
  <c r="F4" i="17"/>
  <c r="F5" i="17"/>
  <c r="F8" i="17"/>
  <c r="F9" i="17"/>
  <c r="F12" i="17"/>
  <c r="F13" i="17"/>
  <c r="F15" i="17"/>
  <c r="F16" i="17"/>
  <c r="F20" i="17"/>
  <c r="F21" i="17"/>
  <c r="F22" i="17"/>
  <c r="F23" i="17"/>
  <c r="F24" i="17"/>
  <c r="F28" i="17"/>
  <c r="F29" i="17"/>
  <c r="F30" i="17"/>
  <c r="F31" i="17"/>
  <c r="F32" i="17"/>
  <c r="F33" i="17"/>
  <c r="F34" i="17"/>
  <c r="F35" i="17"/>
  <c r="F36" i="17"/>
  <c r="F37" i="17"/>
  <c r="F38" i="17"/>
  <c r="F5" i="16"/>
  <c r="F6" i="16"/>
  <c r="F9" i="16"/>
  <c r="F11" i="16"/>
  <c r="F14" i="16"/>
  <c r="F15" i="16"/>
  <c r="F16" i="16"/>
  <c r="F17" i="16"/>
  <c r="F18" i="16"/>
  <c r="F19" i="16"/>
  <c r="F20" i="16"/>
  <c r="F21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57" i="16"/>
  <c r="F60" i="16"/>
  <c r="F61" i="16"/>
  <c r="F62" i="16"/>
  <c r="F63" i="16"/>
  <c r="F68" i="16"/>
  <c r="F69" i="16"/>
  <c r="F70" i="16"/>
  <c r="F71" i="16"/>
  <c r="F73" i="16"/>
  <c r="F6" i="13"/>
  <c r="F7" i="13"/>
  <c r="F10" i="13"/>
  <c r="F12" i="13"/>
  <c r="F17" i="13"/>
  <c r="F18" i="13"/>
  <c r="F19" i="13"/>
  <c r="F20" i="13"/>
  <c r="F21" i="13"/>
  <c r="F22" i="13"/>
  <c r="F23" i="13"/>
  <c r="F25" i="13"/>
  <c r="F26" i="13"/>
  <c r="F27" i="13"/>
  <c r="F28" i="13"/>
  <c r="F3" i="13"/>
  <c r="F88" i="15" l="1"/>
  <c r="B30" i="1" s="1"/>
  <c r="F45" i="10"/>
  <c r="B25" i="1" s="1"/>
  <c r="F24" i="11"/>
  <c r="B26" i="1" s="1"/>
  <c r="F134" i="14"/>
  <c r="B29" i="1" s="1"/>
  <c r="F25" i="8"/>
  <c r="B23" i="1" s="1"/>
  <c r="F112" i="13"/>
  <c r="B28" i="1" s="1"/>
  <c r="F17" i="7"/>
  <c r="B22" i="1" s="1"/>
  <c r="F18" i="9"/>
  <c r="B24" i="1" s="1"/>
  <c r="F39" i="17"/>
  <c r="B32" i="1" s="1"/>
  <c r="F74" i="16"/>
  <c r="B31" i="1" s="1"/>
  <c r="F64" i="21"/>
  <c r="B37" i="1" s="1"/>
  <c r="F20" i="18"/>
  <c r="B33" i="1" s="1"/>
  <c r="F130" i="3"/>
  <c r="B15" i="1" s="1"/>
</calcChain>
</file>

<file path=xl/sharedStrings.xml><?xml version="1.0" encoding="utf-8"?>
<sst xmlns="http://schemas.openxmlformats.org/spreadsheetml/2006/main" count="3211" uniqueCount="2585">
  <si>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</si>
  <si>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</si>
  <si>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</si>
  <si>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</si>
  <si>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</si>
  <si>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</si>
  <si>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</si>
  <si>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</si>
  <si>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</si>
  <si>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</si>
  <si>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Подраздел 17. Кабинет естествознания</t>
  </si>
  <si>
    <t>Подраздел 18. Кабинет астрономии</t>
  </si>
  <si>
    <t>Подраздел 19. Кабинет математики</t>
  </si>
  <si>
    <t>Подраздел 22. Кабинет технологии</t>
  </si>
  <si>
    <t>Подраздел 23. Кабинет основы безопасности жизнедеятельности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</si>
  <si>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</si>
  <si>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</si>
  <si>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</si>
  <si>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</si>
  <si>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2.13.</t>
  </si>
  <si>
    <t>Демонстрационные учебно-наглядные пособия</t>
  </si>
  <si>
    <t>2.14.</t>
  </si>
  <si>
    <t>Дополнительное вариативное оборудование</t>
  </si>
  <si>
    <t>2.18.</t>
  </si>
  <si>
    <t>2.19.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</si>
  <si>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</si>
  <si>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</si>
  <si>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</si>
  <si>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</si>
  <si>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</si>
  <si>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</si>
  <si>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</si>
  <si>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</si>
  <si>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</si>
  <si>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</si>
  <si>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</si>
  <si>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</si>
  <si>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</si>
  <si>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</si>
  <si>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</si>
  <si>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</si>
  <si>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</si>
  <si>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</si>
  <si>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</si>
  <si>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</si>
  <si>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</si>
  <si>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</si>
  <si>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</si>
  <si>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</si>
  <si>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</si>
  <si>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</si>
  <si>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</si>
  <si>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</si>
  <si>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</si>
  <si>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</si>
  <si>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</si>
  <si>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</si>
  <si>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</si>
  <si>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</si>
  <si>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</si>
  <si>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</si>
  <si>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</si>
  <si>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</si>
  <si>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Комплект чертежного оборудования и приспособлений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</si>
  <si>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</si>
  <si>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</si>
  <si>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</si>
  <si>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</si>
  <si>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</si>
  <si>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</si>
  <si>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</si>
  <si>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</si>
  <si>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</si>
  <si>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</si>
  <si>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</si>
  <si>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</si>
  <si>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</si>
  <si>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</si>
  <si>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</si>
  <si>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</si>
  <si>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</si>
  <si>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</si>
  <si>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</si>
  <si>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</si>
  <si>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</si>
  <si>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</si>
  <si>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</si>
  <si>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</si>
  <si>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</si>
  <si>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</si>
  <si>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</si>
  <si>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</si>
  <si>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</si>
  <si>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</si>
  <si>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</si>
  <si>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</si>
  <si>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</si>
  <si>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</si>
  <si>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</si>
  <si>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</si>
  <si>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</si>
  <si>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</si>
  <si>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</si>
  <si>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</si>
  <si>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</si>
  <si>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2.1.44.</t>
  </si>
  <si>
    <t>Модели-аппликации для начальных классов</t>
  </si>
  <si>
    <t>2.1.45.</t>
  </si>
  <si>
    <t>Игровые наборы, рекомендованные для детей младшего школьного возраста по знакомству с окружающим миром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</si>
  <si>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</si>
  <si>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</si>
  <si>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</si>
  <si>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</si>
  <si>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</si>
  <si>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</si>
  <si>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</si>
  <si>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</si>
  <si>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</si>
  <si>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</si>
  <si>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</si>
  <si>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</si>
  <si>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</si>
  <si>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</si>
  <si>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</si>
  <si>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</si>
  <si>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</si>
  <si>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</si>
  <si>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</si>
  <si>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</si>
  <si>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</si>
  <si>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</si>
  <si>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</si>
  <si>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</si>
  <si>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</si>
  <si>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</si>
  <si>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</si>
  <si>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</si>
  <si>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</si>
  <si>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</si>
  <si>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2.8.7.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</si>
  <si>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</si>
  <si>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</si>
  <si>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</si>
  <si>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</si>
  <si>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</si>
  <si>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</si>
  <si>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</si>
  <si>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</si>
  <si>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</si>
  <si>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</si>
  <si>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</si>
  <si>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</si>
  <si>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</si>
  <si>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</si>
  <si>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</si>
  <si>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</si>
  <si>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</si>
  <si>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</si>
  <si>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</si>
  <si>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</si>
  <si>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</si>
  <si>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</si>
  <si>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</si>
  <si>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</si>
  <si>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</si>
  <si>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</si>
  <si>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</si>
  <si>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</si>
  <si>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</si>
  <si>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</si>
  <si>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</si>
  <si>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</si>
  <si>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</si>
  <si>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</si>
  <si>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</si>
  <si>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</si>
  <si>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</si>
  <si>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</si>
  <si>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</si>
  <si>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</si>
  <si>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</si>
  <si>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</si>
  <si>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</si>
  <si>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</si>
  <si>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</si>
  <si>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</si>
  <si>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</si>
  <si>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</si>
  <si>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</si>
  <si>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</si>
  <si>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</si>
  <si>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</si>
  <si>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</si>
  <si>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</si>
  <si>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</si>
  <si>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</si>
  <si>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</si>
  <si>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</si>
  <si>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</si>
  <si>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</si>
  <si>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</si>
  <si>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</si>
  <si>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</si>
  <si>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</si>
  <si>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</si>
  <si>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</si>
  <si>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</si>
  <si>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</si>
  <si>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</si>
  <si>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</si>
  <si>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</si>
  <si>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</si>
  <si>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</si>
  <si>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</si>
  <si>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</si>
  <si>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</si>
  <si>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</si>
  <si>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</si>
  <si>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</si>
  <si>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</si>
  <si>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</si>
  <si>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</si>
  <si>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</si>
  <si>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</si>
  <si>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</si>
  <si>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</si>
  <si>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</si>
  <si>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2.12.16.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</si>
  <si>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</si>
  <si>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</si>
  <si>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</si>
  <si>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</si>
  <si>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</si>
  <si>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</si>
  <si>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</si>
  <si>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Пианино акустическое/цифровое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</si>
  <si>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</si>
  <si>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</si>
  <si>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</si>
  <si>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</si>
  <si>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</si>
  <si>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</si>
  <si>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</si>
  <si>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</si>
  <si>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</si>
  <si>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</si>
  <si>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</si>
  <si>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</si>
  <si>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</si>
  <si>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</si>
  <si>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</si>
  <si>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</si>
  <si>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</si>
  <si>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</si>
  <si>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</si>
  <si>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</si>
  <si>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</si>
  <si>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</si>
  <si>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</si>
  <si>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</si>
  <si>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</si>
  <si>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</si>
  <si>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</si>
  <si>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</si>
  <si>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</si>
  <si>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</si>
  <si>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</si>
  <si>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</si>
  <si>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</si>
  <si>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</si>
  <si>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</si>
  <si>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</si>
  <si>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</si>
  <si>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</si>
  <si>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</si>
  <si>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</si>
  <si>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</si>
  <si>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</si>
  <si>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</si>
  <si>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2.14.6.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</si>
  <si>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</si>
  <si>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</si>
  <si>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</si>
  <si>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</si>
  <si>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</si>
  <si>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</si>
  <si>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</si>
  <si>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Весы технические с разновесами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</si>
  <si>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</si>
  <si>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</si>
  <si>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</si>
  <si>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</si>
  <si>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</si>
  <si>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</si>
  <si>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</si>
  <si>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</si>
  <si>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Комплект для изучения возобновляемых источников энергии (солнечной, ветровой энергии, био-, механической и термоэлектрической энергетики)</t>
  </si>
  <si>
    <t>2.14.17.</t>
  </si>
  <si>
    <t>Амперметр лабораторный</t>
  </si>
  <si>
    <t>2.14.18.</t>
  </si>
  <si>
    <t>Вольтметр лабораторный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</si>
  <si>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</si>
  <si>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</si>
  <si>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</si>
  <si>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</si>
  <si>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</si>
  <si>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</si>
  <si>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</si>
  <si>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</si>
  <si>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Весы электронные с USB-переходником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</si>
  <si>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</si>
  <si>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</si>
  <si>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</si>
  <si>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</si>
  <si>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</si>
  <si>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</si>
  <si>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</si>
  <si>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</si>
  <si>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</si>
  <si>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</si>
  <si>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</si>
  <si>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</si>
  <si>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</si>
  <si>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</si>
  <si>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</si>
  <si>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Горелка универсальная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</si>
  <si>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</si>
  <si>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</si>
  <si>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</si>
  <si>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</si>
  <si>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</si>
  <si>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</si>
  <si>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</si>
  <si>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</si>
  <si>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</si>
  <si>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</si>
  <si>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</si>
  <si>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</si>
  <si>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</si>
  <si>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</si>
  <si>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</si>
  <si>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</si>
  <si>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</si>
  <si>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</si>
  <si>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</si>
  <si>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</si>
  <si>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</si>
  <si>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</si>
  <si>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</si>
  <si>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</si>
  <si>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</si>
  <si>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</si>
  <si>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</si>
  <si>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</si>
  <si>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</si>
  <si>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</si>
  <si>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</si>
  <si>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Весы для сыпучих материалов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</si>
  <si>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</si>
  <si>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</si>
  <si>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</si>
  <si>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</si>
  <si>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</si>
  <si>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</si>
  <si>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</si>
  <si>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</si>
  <si>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</si>
  <si>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</si>
  <si>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</si>
  <si>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</si>
  <si>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</si>
  <si>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</si>
  <si>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</si>
  <si>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</si>
  <si>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</si>
  <si>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2.15.59.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</si>
  <si>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</si>
  <si>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</si>
  <si>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</si>
  <si>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</si>
  <si>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</si>
  <si>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</si>
  <si>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</si>
  <si>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</si>
  <si>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</si>
  <si>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</si>
  <si>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</si>
  <si>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</si>
  <si>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</si>
  <si>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</si>
  <si>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</si>
  <si>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</si>
  <si>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</si>
  <si>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</si>
  <si>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</si>
  <si>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</si>
  <si>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</si>
  <si>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</si>
  <si>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</si>
  <si>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</si>
  <si>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</si>
  <si>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</si>
  <si>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</si>
  <si>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</si>
  <si>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</si>
  <si>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</si>
  <si>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</si>
  <si>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</si>
  <si>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</si>
  <si>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</si>
  <si>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</si>
  <si>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</si>
  <si>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</si>
  <si>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</si>
  <si>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</si>
  <si>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</si>
  <si>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</si>
  <si>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</si>
  <si>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</si>
  <si>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</si>
  <si>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</si>
  <si>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</si>
  <si>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</si>
  <si>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</si>
  <si>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</si>
  <si>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</si>
  <si>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</si>
  <si>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</si>
  <si>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</si>
  <si>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</si>
  <si>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</si>
  <si>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</si>
  <si>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</si>
  <si>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</si>
  <si>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</si>
  <si>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</si>
  <si>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</si>
  <si>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</si>
  <si>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</si>
  <si>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</si>
  <si>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</si>
  <si>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Штатив лабораторный химический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</si>
  <si>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</si>
  <si>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</si>
  <si>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</si>
  <si>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</si>
  <si>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</si>
  <si>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</si>
  <si>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</si>
  <si>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</si>
  <si>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</si>
  <si>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</si>
  <si>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</si>
  <si>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</si>
  <si>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</si>
  <si>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</si>
  <si>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</si>
  <si>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</si>
  <si>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</si>
  <si>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</si>
  <si>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</si>
  <si>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</si>
  <si>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</si>
  <si>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</si>
  <si>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</si>
  <si>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</si>
  <si>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</si>
  <si>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</si>
  <si>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</si>
  <si>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</si>
  <si>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</si>
  <si>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Оборудование лаборантской кабинета химии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</si>
  <si>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</si>
  <si>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</si>
  <si>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</si>
  <si>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</si>
  <si>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</si>
  <si>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</si>
  <si>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Комплект гербариев демонстрационный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</si>
  <si>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</si>
  <si>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</si>
  <si>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</si>
  <si>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</si>
  <si>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</si>
  <si>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</si>
  <si>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</si>
  <si>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</si>
  <si>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</si>
  <si>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Прибор для сравнения углекислого газа во вдыхаемом и выдыхаемом воздухе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</si>
  <si>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</si>
  <si>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</si>
  <si>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</si>
  <si>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</si>
  <si>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</si>
  <si>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</si>
  <si>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</si>
  <si>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Цифровая лаборатория по биологии для учителя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</si>
  <si>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</si>
  <si>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</si>
  <si>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</si>
  <si>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</si>
  <si>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</si>
  <si>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</si>
  <si>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</si>
  <si>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</si>
  <si>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</si>
  <si>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</si>
  <si>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</si>
  <si>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</si>
  <si>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</si>
  <si>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</si>
  <si>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</si>
  <si>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</si>
  <si>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</si>
  <si>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</si>
  <si>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</si>
  <si>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</si>
  <si>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</si>
  <si>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Цифровая лаборатория по биологии для ученика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</si>
  <si>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</si>
  <si>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</si>
  <si>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</si>
  <si>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</si>
  <si>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</si>
  <si>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</si>
  <si>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</si>
  <si>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</si>
  <si>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</si>
  <si>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</si>
  <si>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</si>
  <si>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</si>
  <si>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</si>
  <si>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</si>
  <si>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</si>
  <si>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</si>
  <si>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</si>
  <si>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</si>
  <si>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</si>
  <si>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</si>
  <si>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</si>
  <si>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</si>
  <si>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Оборудование общего назначения и измерительные приборы</t>
  </si>
  <si>
    <t>2.17.8.</t>
  </si>
  <si>
    <t>2.17.9.</t>
  </si>
  <si>
    <t>Штатив демонстрационный физический</t>
  </si>
  <si>
    <t>2.17.10.</t>
  </si>
  <si>
    <t>2.17.11.</t>
  </si>
  <si>
    <t>Источник постоянного и переменного напряжения</t>
  </si>
  <si>
    <t>2.17.12.</t>
  </si>
  <si>
    <t>Доска для сушки посуды</t>
  </si>
  <si>
    <t>2.17.13.</t>
  </si>
  <si>
    <t>Устройство для хранения химических реактивов</t>
  </si>
  <si>
    <t>2.17.14.</t>
  </si>
  <si>
    <t>2.17.15.</t>
  </si>
  <si>
    <t>2.17.16.</t>
  </si>
  <si>
    <t>Весы лабораторные электронные</t>
  </si>
  <si>
    <t>Демонстрационное оборудование</t>
  </si>
  <si>
    <t>2.17.17.</t>
  </si>
  <si>
    <t>Комплект для демонстрации поверхностного натяжения</t>
  </si>
  <si>
    <t>2.17.18.</t>
  </si>
  <si>
    <t>Набор для изучения закона сохранения энергии</t>
  </si>
  <si>
    <t>2.17.19.</t>
  </si>
  <si>
    <t>Прибор для наблюдения равномерного движения</t>
  </si>
  <si>
    <t>2.17.20.</t>
  </si>
  <si>
    <t>Прибор для изучения газовых законов (с манометром)</t>
  </si>
  <si>
    <t>2.17.21.</t>
  </si>
  <si>
    <t>Желоб Галилея</t>
  </si>
  <si>
    <t>2.17.22.</t>
  </si>
  <si>
    <t>Прибор для исследования звуковых волн</t>
  </si>
  <si>
    <t>2.17.23.</t>
  </si>
  <si>
    <t>Камертон на резонансном ящике</t>
  </si>
  <si>
    <t>2.17.24.</t>
  </si>
  <si>
    <t>Магнит полосовой демонстрационный</t>
  </si>
  <si>
    <t>2.17.25.</t>
  </si>
  <si>
    <t>Стрелка магнитная на штативе</t>
  </si>
  <si>
    <t>2.17.26.</t>
  </si>
  <si>
    <t>Трансформатор универсальный</t>
  </si>
  <si>
    <t>2.17.27.</t>
  </si>
  <si>
    <t>Прибор для получения газов</t>
  </si>
  <si>
    <t>2.17.28.</t>
  </si>
  <si>
    <t>Набор посуды и принадлежностей для проведения демонстрационных опытов</t>
  </si>
  <si>
    <t>2.17.29.</t>
  </si>
  <si>
    <t>2.17.30.</t>
  </si>
  <si>
    <t>2.17.31.</t>
  </si>
  <si>
    <t>Оборудование для проектной деятельности</t>
  </si>
  <si>
    <t>2.17.32.</t>
  </si>
  <si>
    <t>Оборудование для проведения лабораторных работ</t>
  </si>
  <si>
    <t>2.17.33.</t>
  </si>
  <si>
    <t>Весы учебные лабораторные электронные</t>
  </si>
  <si>
    <t>2.17.34.</t>
  </si>
  <si>
    <t>Секундомер электронный</t>
  </si>
  <si>
    <t>2.17.35.</t>
  </si>
  <si>
    <t>Комплект лабораторного оборудования для проведения практических работ по химии</t>
  </si>
  <si>
    <t>2.17.36.</t>
  </si>
  <si>
    <t>Комплект лабораторного оборудования для проведения практических работ по биологии (включающий микроскоп и микропрепараты)</t>
  </si>
  <si>
    <t>Модели, коллекции, химические реактивы</t>
  </si>
  <si>
    <t>Набор моделей атомов для составления моделей молекул по органической и неорганической химии</t>
  </si>
  <si>
    <t>2.17.38.</t>
  </si>
  <si>
    <t>Набор моделей кристаллических решеток</t>
  </si>
  <si>
    <t>2.17.39.</t>
  </si>
  <si>
    <t>Модель структуры белка</t>
  </si>
  <si>
    <t>2.17.40.</t>
  </si>
  <si>
    <t>Модель-аппликация по биосинтезу белка</t>
  </si>
  <si>
    <t>2.17.41.</t>
  </si>
  <si>
    <t>Модель-аппликация по строению клетки</t>
  </si>
  <si>
    <t>2.17.42.</t>
  </si>
  <si>
    <t>2.18.3.</t>
  </si>
  <si>
    <t>Подвижная карта звездного неба</t>
  </si>
  <si>
    <t>2.18.4.</t>
  </si>
  <si>
    <t>2.18.6.</t>
  </si>
  <si>
    <t>Астрономическая демонстрационная модель (Солнце-Земля-Луна)</t>
  </si>
  <si>
    <t>2.18.7.</t>
  </si>
  <si>
    <t>Телескоп со штативом и крепежным винтом</t>
  </si>
  <si>
    <t>2.18.8.</t>
  </si>
  <si>
    <t>Цифровая камера для телескопа</t>
  </si>
  <si>
    <t>2.18.9.</t>
  </si>
  <si>
    <t>Набор аксессуаров к телескопу</t>
  </si>
  <si>
    <t>2.18.10.</t>
  </si>
  <si>
    <t>Фильтр для наблюдения Солнца</t>
  </si>
  <si>
    <t>2.18.11.</t>
  </si>
  <si>
    <t>2.18.12.</t>
  </si>
  <si>
    <t>Глобус Луны с подсветкой</t>
  </si>
  <si>
    <t>2.18.13.</t>
  </si>
  <si>
    <t>Глобус Марса с подсветкой</t>
  </si>
  <si>
    <t>2.18.14.</t>
  </si>
  <si>
    <t>Модель строения солнечной системы электрическая</t>
  </si>
  <si>
    <t>2.18.15.</t>
  </si>
  <si>
    <t>Набор макетов планет земной группы</t>
  </si>
  <si>
    <t>2.18.16.</t>
  </si>
  <si>
    <t>Модель небесной сферы</t>
  </si>
  <si>
    <t>2.18.17.</t>
  </si>
  <si>
    <t>Солнечные часы</t>
  </si>
  <si>
    <t>2.18.18.</t>
  </si>
  <si>
    <t>2.18.19.</t>
  </si>
  <si>
    <t>Глобус звездного неба с подсветкой</t>
  </si>
  <si>
    <t>2.18.20.</t>
  </si>
  <si>
    <t>Модели ракет-носителей</t>
  </si>
  <si>
    <t>2.18.21.</t>
  </si>
  <si>
    <t>Компас</t>
  </si>
  <si>
    <t>2.18.22.</t>
  </si>
  <si>
    <t>Портреты выдающихся астрономов и космонавтов</t>
  </si>
  <si>
    <t>2.18.23.</t>
  </si>
  <si>
    <t>Карта звездного неба</t>
  </si>
  <si>
    <t>2.19.1.</t>
  </si>
  <si>
    <t>2.19.3.</t>
  </si>
  <si>
    <t>Цифровая лаборатория для ученика</t>
  </si>
  <si>
    <t>2.19.4.</t>
  </si>
  <si>
    <t>Набор прозрачных геометрических тел с сечениями</t>
  </si>
  <si>
    <t>Часть 1. Домоводство (кройка и шитье)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</si>
  <si>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</si>
  <si>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</si>
  <si>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</si>
  <si>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</si>
  <si>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</si>
  <si>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</si>
  <si>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</si>
  <si>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</si>
  <si>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</si>
  <si>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</si>
  <si>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Машина швейная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</si>
  <si>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</si>
  <si>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</si>
  <si>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</si>
  <si>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</si>
  <si>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</si>
  <si>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</si>
  <si>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</si>
  <si>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</si>
  <si>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</si>
  <si>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</si>
  <si>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</si>
  <si>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Ножницы Зигзаг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</si>
  <si>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</si>
  <si>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</si>
  <si>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</si>
  <si>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</si>
  <si>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</si>
  <si>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</si>
  <si>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</si>
  <si>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</si>
  <si>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</si>
  <si>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</si>
  <si>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</si>
  <si>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</si>
  <si>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Часть 2. Домоводство (кулинария)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</si>
  <si>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</si>
  <si>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</si>
  <si>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</si>
  <si>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</si>
  <si>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</si>
  <si>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</si>
  <si>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</si>
  <si>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</si>
  <si>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</si>
  <si>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</si>
  <si>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</si>
  <si>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</si>
  <si>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</si>
  <si>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</si>
  <si>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</si>
  <si>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2.22.36.</t>
  </si>
  <si>
    <t>Чайник электрический</t>
  </si>
  <si>
    <t>2.22.37.</t>
  </si>
  <si>
    <t>Весы настольные электронные кухонные</t>
  </si>
  <si>
    <t>2.22.38.</t>
  </si>
  <si>
    <t>Комплект столовых приборов</t>
  </si>
  <si>
    <t>2.22.39.</t>
  </si>
  <si>
    <t>Набор кухонных ножей</t>
  </si>
  <si>
    <t>2.22.40.</t>
  </si>
  <si>
    <t>Набор разделочных досок</t>
  </si>
  <si>
    <t>2.22.41.</t>
  </si>
  <si>
    <t>Набор посуды для приготовления пищи</t>
  </si>
  <si>
    <t>2.22.42.</t>
  </si>
  <si>
    <t>Набор приборов для приготовления пищи</t>
  </si>
  <si>
    <t>2.22.43.</t>
  </si>
  <si>
    <t>Сервиз столовый на 6 персон</t>
  </si>
  <si>
    <t>2.22.44.</t>
  </si>
  <si>
    <t>Сервиз чайный/кофейный на 6 персон</t>
  </si>
  <si>
    <t>2.22.45.</t>
  </si>
  <si>
    <t>Стакан мерный для сыпучих продуктов и жидкостей</t>
  </si>
  <si>
    <t>2.22.46.</t>
  </si>
  <si>
    <t>Терка</t>
  </si>
  <si>
    <t>2.22.47.</t>
  </si>
  <si>
    <t>Бачки-урны с крышками для пищевых отходов</t>
  </si>
  <si>
    <t>Часть 3. Слесарное дело</t>
  </si>
  <si>
    <t>2.22.53.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</si>
  <si>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</si>
  <si>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</si>
  <si>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2.22.55.</t>
  </si>
  <si>
    <t>Машина заточная</t>
  </si>
  <si>
    <t>2.22.56.</t>
  </si>
  <si>
    <t>Станок сверлильный</t>
  </si>
  <si>
    <t>2.22.57.</t>
  </si>
  <si>
    <t>Вертикально фрезерный станок, оснащенный щитком-экраном из оргстекла</t>
  </si>
  <si>
    <t>2.22.58.</t>
  </si>
  <si>
    <t>Станок токарный по металлу, оснащенный щитком-экраном из оргстекла</t>
  </si>
  <si>
    <t>2.22.59.</t>
  </si>
  <si>
    <t>Набор ключей гаечных</t>
  </si>
  <si>
    <t>2.22.60.</t>
  </si>
  <si>
    <t>Ключ гаечный разводной</t>
  </si>
  <si>
    <t>2.22.61.</t>
  </si>
  <si>
    <t>Набор ключей торцевых трубчатых</t>
  </si>
  <si>
    <t>2.22.62.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</si>
  <si>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</si>
  <si>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</si>
  <si>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</si>
  <si>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</si>
  <si>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</si>
  <si>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</si>
  <si>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</si>
  <si>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</si>
  <si>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</si>
  <si>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</si>
  <si>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</si>
  <si>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</si>
  <si>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</si>
  <si>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</si>
  <si>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</si>
  <si>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</si>
  <si>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</si>
  <si>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</si>
  <si>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</si>
  <si>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</si>
  <si>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</si>
  <si>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</si>
  <si>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</si>
  <si>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</si>
  <si>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</si>
  <si>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Набор микрометров гладких</t>
  </si>
  <si>
    <t>2.22.76.</t>
  </si>
  <si>
    <t>Набор угольников поверочных слесарных</t>
  </si>
  <si>
    <t>2.22.77.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</si>
  <si>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</si>
  <si>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</si>
  <si>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</si>
  <si>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</si>
  <si>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</si>
  <si>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</si>
  <si>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</si>
  <si>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</si>
  <si>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Электродрель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</si>
  <si>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</si>
  <si>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</si>
  <si>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</si>
  <si>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</si>
  <si>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</si>
  <si>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</si>
  <si>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</si>
  <si>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</si>
  <si>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</si>
  <si>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</si>
  <si>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Часть 4. Столярное дело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</si>
  <si>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</si>
  <si>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</si>
  <si>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</si>
  <si>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</si>
  <si>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</si>
  <si>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</si>
  <si>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</si>
  <si>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</si>
  <si>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</si>
  <si>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</si>
  <si>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</si>
  <si>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</si>
  <si>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</si>
  <si>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</si>
  <si>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Метр складной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</si>
  <si>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</si>
  <si>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</si>
  <si>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</si>
  <si>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</si>
  <si>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</si>
  <si>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</si>
  <si>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</si>
  <si>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</si>
  <si>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</si>
  <si>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Рубанок</t>
  </si>
  <si>
    <t>2.22.109.</t>
  </si>
  <si>
    <t>Ножовка по дереву</t>
  </si>
  <si>
    <t>2.22.110.</t>
  </si>
  <si>
    <t>Клещи</t>
  </si>
  <si>
    <t>2.22.111.</t>
  </si>
  <si>
    <t>2.22.112.</t>
  </si>
  <si>
    <t>Долото</t>
  </si>
  <si>
    <t>2.22.113.</t>
  </si>
  <si>
    <t>Стамеска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</si>
  <si>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</si>
  <si>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</si>
  <si>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</si>
  <si>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</si>
  <si>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</si>
  <si>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</si>
  <si>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</si>
  <si>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</si>
  <si>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</si>
  <si>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</si>
  <si>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</si>
  <si>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</si>
  <si>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</si>
  <si>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</si>
  <si>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</si>
  <si>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</si>
  <si>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</si>
  <si>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</si>
  <si>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Часть 5. Универсальная мастерская технологии работы с деревом, металлом и выполнения проектных работ школьников (на базе кабинета Технологии для мальчиков)</t>
  </si>
  <si>
    <t>Лабораторно-технологическое оборудование, инструменты и средства безопасности. Модуль материальных технологий</t>
  </si>
  <si>
    <t>Шуруповерт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</si>
  <si>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</si>
  <si>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</si>
  <si>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</si>
  <si>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</si>
  <si>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</si>
  <si>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</si>
  <si>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</si>
  <si>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</si>
  <si>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</si>
  <si>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</si>
  <si>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</si>
  <si>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</si>
  <si>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</si>
  <si>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2.22.139.</t>
  </si>
  <si>
    <t>Плоскогубцы монтажные</t>
  </si>
  <si>
    <t>2.22.140.</t>
  </si>
  <si>
    <t>Дрель ручная</t>
  </si>
  <si>
    <t>2.22.141.</t>
  </si>
  <si>
    <t>Гвоздодер</t>
  </si>
  <si>
    <t>2.22.142.</t>
  </si>
  <si>
    <t>Молоток</t>
  </si>
  <si>
    <t>2.22.143.</t>
  </si>
  <si>
    <t>2.22.144.</t>
  </si>
  <si>
    <t>Набор стамесок</t>
  </si>
  <si>
    <t>2.22.145.</t>
  </si>
  <si>
    <t>2.22.146.</t>
  </si>
  <si>
    <t>Фартук защитный</t>
  </si>
  <si>
    <t>2.23.1.</t>
  </si>
  <si>
    <t>Сейф оружейный</t>
  </si>
  <si>
    <t>2.23.2.</t>
  </si>
  <si>
    <t>Система хранения тренажеров</t>
  </si>
  <si>
    <t>2.23.5.</t>
  </si>
  <si>
    <t>Цифровая лаборатория по ОБЖ</t>
  </si>
  <si>
    <t>2.23.6.</t>
  </si>
  <si>
    <t>2.23.7.</t>
  </si>
  <si>
    <t>Дозиметр</t>
  </si>
  <si>
    <t>2.23.8.</t>
  </si>
  <si>
    <t>2.23.9.</t>
  </si>
  <si>
    <t>Защитный костюм</t>
  </si>
  <si>
    <t>2.23.10.</t>
  </si>
  <si>
    <t>Измеритель электропроводности, кислотности и температуры</t>
  </si>
  <si>
    <t>2.23.11.</t>
  </si>
  <si>
    <t>Компас-азимут</t>
  </si>
  <si>
    <t>2.23.12.</t>
  </si>
  <si>
    <t>Противогаз взрослый, фильтрующе-поглощающий</t>
  </si>
  <si>
    <t>2.23.13.</t>
  </si>
  <si>
    <t>Макет гранаты Ф-1</t>
  </si>
  <si>
    <t>2.23.14.</t>
  </si>
  <si>
    <t>Макет гранаты РГД-5</t>
  </si>
  <si>
    <t>2.23.15.</t>
  </si>
  <si>
    <t>Респиратор</t>
  </si>
  <si>
    <t>Лабораторно-технологическое оборудование для оказания первой помощи</t>
  </si>
  <si>
    <t>2.23.20.</t>
  </si>
  <si>
    <t>Дыхательная трубка (воздуховод)</t>
  </si>
  <si>
    <t>2.23.21.</t>
  </si>
  <si>
    <t>Гипотермический пакет</t>
  </si>
  <si>
    <t>2.23.22.</t>
  </si>
  <si>
    <t>Индивидуальный перевязочный пакет</t>
  </si>
  <si>
    <t>2.23.23.</t>
  </si>
  <si>
    <t>Индивидуальный противохимический пакет</t>
  </si>
  <si>
    <t>2.23.24.</t>
  </si>
  <si>
    <t>Бинт марлевый медицинский нестерильный</t>
  </si>
  <si>
    <t>2.23.25.</t>
  </si>
  <si>
    <t>2.23.26.</t>
  </si>
  <si>
    <t>Вата медицинская компрессная</t>
  </si>
  <si>
    <t>2.23.27.</t>
  </si>
  <si>
    <t>Косынка медицинская (перевязочная)</t>
  </si>
  <si>
    <t>2.23.28.</t>
  </si>
  <si>
    <t>2.23.29.</t>
  </si>
  <si>
    <t>2.23.30.</t>
  </si>
  <si>
    <t>Булавка безопасная</t>
  </si>
  <si>
    <t>2.23.31.</t>
  </si>
  <si>
    <t>Жгут кровоостанавливающий эластичный</t>
  </si>
  <si>
    <t>2.23.32.</t>
  </si>
  <si>
    <t>Комплект шин складных средний</t>
  </si>
  <si>
    <t>2.23.33.</t>
  </si>
  <si>
    <t>Шина проволочная (лестничная) для ног</t>
  </si>
  <si>
    <t>2.23.34.</t>
  </si>
  <si>
    <t>Шина проволочная (лестничная) для рук</t>
  </si>
  <si>
    <t>2.23.35.</t>
  </si>
  <si>
    <t>Носилки санитарные</t>
  </si>
  <si>
    <t>2.23.36.</t>
  </si>
  <si>
    <t>Лямка медицинская носилочная</t>
  </si>
  <si>
    <t>2.23.37.</t>
  </si>
  <si>
    <t>Пипетка</t>
  </si>
  <si>
    <t>2.23.38.</t>
  </si>
  <si>
    <t>Термометр электронный для измерения температуры тела</t>
  </si>
  <si>
    <t>Модели (объемные и плоские), натуральные объекты</t>
  </si>
  <si>
    <t>2.23.39.</t>
  </si>
  <si>
    <t>Комплект массо-габаритных моделей оружия</t>
  </si>
  <si>
    <t>2.23.40.</t>
  </si>
  <si>
    <t>Магазин к автомату Калашникова с учебными патронами</t>
  </si>
  <si>
    <t>2.23.41.</t>
  </si>
  <si>
    <t>Стрелковый тренажер</t>
  </si>
  <si>
    <t>2.23.42.</t>
  </si>
  <si>
    <t>Макет простейшего укрытия в разрезе</t>
  </si>
  <si>
    <t>2.23.43.</t>
  </si>
  <si>
    <t>Тренажер для оказания первой помощи на месте происшествия</t>
  </si>
  <si>
    <t>2.23.44.</t>
  </si>
  <si>
    <t>Имитаторы ранений и поражений для тренажера-манекена</t>
  </si>
  <si>
    <t>Тренажер для освоения навыков сердечно-легочной реанимации взрослого и ребенка</t>
  </si>
  <si>
    <t>Кол-во</t>
  </si>
  <si>
    <t>Комплект демонстрационных учебных таблиц (начальные классы, технология)</t>
  </si>
  <si>
    <t>Комплект демонстрационных учебных таблиц (начальные классы, окружающий мир)</t>
  </si>
  <si>
    <t>Комплект демонстрационных учебных таблиц (начальные классы, математика)</t>
  </si>
  <si>
    <t>Комплект демонстрационных учебных таблиц (начальные классы, иностранный язык)</t>
  </si>
  <si>
    <t>Комплект демонстрационных учебных таблиц (начальная школа, русский язык и литературное чтение)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</si>
  <si>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</si>
  <si>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</si>
  <si>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</si>
  <si>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</si>
  <si>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</si>
  <si>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</si>
  <si>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</si>
  <si>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</si>
  <si>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</si>
  <si>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</si>
  <si>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Кабинет Естествознания</t>
  </si>
  <si>
    <t>Итого Астрономия</t>
  </si>
  <si>
    <t>Итого Математика</t>
  </si>
  <si>
    <t>Итого Домоводство</t>
  </si>
  <si>
    <t>Итого Слесарная и Столярная мастерские</t>
  </si>
  <si>
    <t>Итого Универсальная мастерская</t>
  </si>
  <si>
    <t>Итого ОБЖ</t>
  </si>
  <si>
    <t>Комплект учебных видеофильмов (по домоводству: кройка и шитьё)</t>
  </si>
  <si>
    <t>Комплект учебных видеофильмов (по домоводству: кулинария)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</si>
  <si>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</si>
  <si>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</si>
  <si>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</si>
  <si>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астрономии)</t>
  </si>
  <si>
    <t>Словари, справочники, энциклопедия (по астрономии)</t>
  </si>
  <si>
    <t>Комплект учебных видеофильмов (по астрономии)</t>
  </si>
  <si>
    <t>Мольберт художественный</t>
  </si>
  <si>
    <t>Комплект учебных видеофильмов (по географии)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</si>
  <si>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</si>
  <si>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</si>
  <si>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учебных видеофильмов (по истории и обществознанию)</t>
  </si>
  <si>
    <t>Комплект демонстрационных учебных таблиц (по истории и обществознанию)</t>
  </si>
  <si>
    <t>Комплект учебных видеофильмов (по ИЗО)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</si>
  <si>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</si>
  <si>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</si>
  <si>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музыке)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</si>
  <si>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</si>
  <si>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</si>
  <si>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Комплект учебных видеофильмов (по русскому языку и литературе)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</si>
  <si>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</si>
  <si>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</si>
  <si>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Комплект демонстрационных учебных таблиц (по физике)</t>
  </si>
  <si>
    <t>Калориметр с набором калориметрических тел</t>
  </si>
  <si>
    <t>Комплект учебных видеофильмов (по химии)</t>
  </si>
  <si>
    <t>Комплект демонстрационных учебных таблиц (по химии)</t>
  </si>
  <si>
    <t>Комплект учебных видеофильмов (по биологии и экологии)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</si>
  <si>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</si>
  <si>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</si>
  <si>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физике</t>
  </si>
  <si>
    <t>Словари, справочники, энциклопедия по химии</t>
  </si>
  <si>
    <t>Комплект учебных видеофильмов (по математике)</t>
  </si>
  <si>
    <t>Словари, справочники, энциклопедия (по математике)</t>
  </si>
  <si>
    <t>Комплект демонстрационных учебных таблиц (по математике)</t>
  </si>
  <si>
    <t>Комплект учебных видеофильмов (по ОБЖ)</t>
  </si>
  <si>
    <t>Словари, справочники, энциклопедия (по ОБЖ)</t>
  </si>
  <si>
    <t>Комплект демонстрационных учебных таблиц (по ОБЖ)</t>
  </si>
  <si>
    <t>Словари, справочники, энциклопедия (по истории и обществознанию)</t>
  </si>
  <si>
    <t>Комплект учебных видеофильмов (по физике)</t>
  </si>
  <si>
    <t>Комплект учебных видеофильмов (по естествознанию)</t>
  </si>
  <si>
    <t>Словари, справочники, энциклопедия (по естествознанию)</t>
  </si>
  <si>
    <t>Комплект демонстрационных учебных таблиц (по естествознанию)</t>
  </si>
  <si>
    <t>Комплект демонстрационных учебных таблиц (по столярному делу)</t>
  </si>
  <si>
    <t>Электронные средства обучения (по домоводству: кройка и шитьё)</t>
  </si>
  <si>
    <t>Электронные средства обучения (по ОБЖ)</t>
  </si>
  <si>
    <t>Подраздел 24. Профильные классы</t>
  </si>
  <si>
    <t>Часть 1. Профильный инженерно-технологический класс</t>
  </si>
  <si>
    <t>Технические средства</t>
  </si>
  <si>
    <t>Лаборатория инженерной графики</t>
  </si>
  <si>
    <t>2.24.4.</t>
  </si>
  <si>
    <t>Универсальная Интерактивная Система</t>
  </si>
  <si>
    <t>2.24.5.</t>
  </si>
  <si>
    <t>Специализированное программное обеспечение для работы с инженерной графикой</t>
  </si>
  <si>
    <t>2.24.6.</t>
  </si>
  <si>
    <t>Комплект учебно-методических материалов для педагога</t>
  </si>
  <si>
    <t>2.24.7.</t>
  </si>
  <si>
    <t>Планшетный компьютер (лицензионное программное обеспечение, образовательный контент, система защиты от вредоносной информации)</t>
  </si>
  <si>
    <t>Электронные средства обучения для инженерно-технологического класса</t>
  </si>
  <si>
    <t>2.24.8.</t>
  </si>
  <si>
    <t>2.24.9.</t>
  </si>
  <si>
    <t>Комплект учебно-методических материалов для ученика</t>
  </si>
  <si>
    <t>Лаборатория 3D моделирования и прототипирования</t>
  </si>
  <si>
    <t>2.24.10.</t>
  </si>
  <si>
    <t>2.24.11.</t>
  </si>
  <si>
    <t>2.24.12.</t>
  </si>
  <si>
    <t>2.24.13.</t>
  </si>
  <si>
    <t>2.24.14.</t>
  </si>
  <si>
    <t>Конструктор для сборки станков для механической обработки</t>
  </si>
  <si>
    <t>2.24.15.</t>
  </si>
  <si>
    <t>Программное обеспечение</t>
  </si>
  <si>
    <t>2.24.16.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</si>
  <si>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</si>
  <si>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</si>
  <si>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</si>
  <si>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</si>
  <si>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2.24.18.</t>
  </si>
  <si>
    <t>2.24.19.</t>
  </si>
  <si>
    <t>2.24.20.</t>
  </si>
  <si>
    <t>2.24.21.</t>
  </si>
  <si>
    <t>Образовательный модуль для изучения основ робототехники. Конструирование. Электроника и микропроцессоры. Информационные системы и устройства</t>
  </si>
  <si>
    <t>2.24.22.</t>
  </si>
  <si>
    <t>Программируемый контроллер</t>
  </si>
  <si>
    <t>2.24.24.</t>
  </si>
  <si>
    <t>2.24.25.</t>
  </si>
  <si>
    <t>2.24.26.</t>
  </si>
  <si>
    <t>2.24.27.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</si>
  <si>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</si>
  <si>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</si>
  <si>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2.24.28.</t>
  </si>
  <si>
    <t>2.24.29.</t>
  </si>
  <si>
    <t>2.24.30.</t>
  </si>
  <si>
    <t>2.24.31.</t>
  </si>
  <si>
    <t>Образовательный модуль для углубленного изучения робототехники и подготовки к соревнованиям</t>
  </si>
  <si>
    <t>2.24.32.</t>
  </si>
  <si>
    <t>2.24.33.</t>
  </si>
  <si>
    <t>2.24.34.</t>
  </si>
  <si>
    <t>2.24.35.</t>
  </si>
  <si>
    <t>Образовательный модуль для изучения основ манипуляторной робототехники</t>
  </si>
  <si>
    <t>2.24.36.</t>
  </si>
  <si>
    <t>Базовый набор учебного манипулятора</t>
  </si>
  <si>
    <t>2.24.37.</t>
  </si>
  <si>
    <t>2.24.38.</t>
  </si>
  <si>
    <t>Ресурсный набор учебного манипулятора</t>
  </si>
  <si>
    <t>2.24.39.</t>
  </si>
  <si>
    <t>Комплект линейных перемещений</t>
  </si>
  <si>
    <t>2.24.40.</t>
  </si>
  <si>
    <t>Конвейерная лента</t>
  </si>
  <si>
    <t>2.24.41.</t>
  </si>
  <si>
    <t>Комплект технического зрения</t>
  </si>
  <si>
    <t>2.24.42.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</si>
  <si>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</si>
  <si>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2.24.43.</t>
  </si>
  <si>
    <t>2.24.44.</t>
  </si>
  <si>
    <t>Ресурсный набор к контроллеру</t>
  </si>
  <si>
    <t>2.24.45.</t>
  </si>
  <si>
    <t>Комплект учебно-методических материалов для работы с контроллером</t>
  </si>
  <si>
    <t>2.24.46.</t>
  </si>
  <si>
    <t>Универсальный комплект для организации командных и индивидуальных инженерных соревнований</t>
  </si>
  <si>
    <t>2.24.47.</t>
  </si>
  <si>
    <t>Ресурсный набор к универсальному комплекту для организации командных и индивидуальных инженерных соревнований</t>
  </si>
  <si>
    <t>2.24.48.</t>
  </si>
  <si>
    <t>Образовательный аэромодуль изучения технологий беспилотных летательных аппаратов (БПЛА)</t>
  </si>
  <si>
    <t>2.24.49.</t>
  </si>
  <si>
    <t>Базовый набор учебного квадрокоптера</t>
  </si>
  <si>
    <t>2.24.50.</t>
  </si>
  <si>
    <t>2.24.51.</t>
  </si>
  <si>
    <t>Трасса для организации соревнований</t>
  </si>
  <si>
    <t>2.24.52.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</si>
  <si>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</si>
  <si>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2.24.53.</t>
  </si>
  <si>
    <t>Цифровая лаборатория для исследований окружающей среды, природных и искусственных материалов</t>
  </si>
  <si>
    <t>2.24.54.</t>
  </si>
  <si>
    <t>Набор по изучению альтернативных источников энергии</t>
  </si>
  <si>
    <t>Итого Профильный инженерно-технологический класс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</si>
  <si>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</si>
  <si>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</si>
  <si>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</si>
  <si>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</si>
  <si>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2.24.74.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</si>
  <si>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</si>
  <si>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</si>
  <si>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</si>
  <si>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</si>
  <si>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</si>
  <si>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</si>
  <si>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</si>
  <si>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</si>
  <si>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</si>
  <si>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</si>
  <si>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</si>
  <si>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</si>
  <si>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</si>
  <si>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</si>
  <si>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</si>
  <si>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</si>
  <si>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</si>
  <si>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2.24.91.</t>
  </si>
  <si>
    <t>Набор для проведения экспериментов по микробиологии</t>
  </si>
  <si>
    <t>2.24.92.</t>
  </si>
  <si>
    <t>Фонендоскоп</t>
  </si>
  <si>
    <t>2.24.93.</t>
  </si>
  <si>
    <t>Кушетка медицинская</t>
  </si>
  <si>
    <t>2.24.94.</t>
  </si>
  <si>
    <t>Стетоскоп консультативный</t>
  </si>
  <si>
    <t>2.24.95.</t>
  </si>
  <si>
    <t>Набор ершей для мытья лабораторной посуды</t>
  </si>
  <si>
    <t>2.24.96.</t>
  </si>
  <si>
    <t>Лоток для расположения инструментария (стандартный)</t>
  </si>
  <si>
    <t>2.24.97.</t>
  </si>
  <si>
    <t>Чашка Петри (стеклянная)</t>
  </si>
  <si>
    <t>2.24.98.</t>
  </si>
  <si>
    <t>Кружка Эсмарха</t>
  </si>
  <si>
    <t>2.24.99.</t>
  </si>
  <si>
    <t>Подушечка клеенчатая</t>
  </si>
  <si>
    <t>2.24.100.</t>
  </si>
  <si>
    <t>Корнцанги</t>
  </si>
  <si>
    <t>2.24.101.</t>
  </si>
  <si>
    <t>Негатоскоп</t>
  </si>
  <si>
    <t>2.24.102.</t>
  </si>
  <si>
    <t>Набор химической посуды и принадлежностей</t>
  </si>
  <si>
    <t>2.24.103.</t>
  </si>
  <si>
    <t>2.24.104.</t>
  </si>
  <si>
    <t>2.24.105.</t>
  </si>
  <si>
    <t>Зажим для пробирок</t>
  </si>
  <si>
    <t>2.24.106.</t>
  </si>
  <si>
    <t>Набор пробирок</t>
  </si>
  <si>
    <t>2.24.107.</t>
  </si>
  <si>
    <t>2.24.108.</t>
  </si>
  <si>
    <t>2.24.109.</t>
  </si>
  <si>
    <t>Набор для препарирования</t>
  </si>
  <si>
    <t>2.24.110.</t>
  </si>
  <si>
    <t>2.24.111.</t>
  </si>
  <si>
    <t>2.24.112.</t>
  </si>
  <si>
    <t>2.24.113.</t>
  </si>
  <si>
    <t>2.24.114.</t>
  </si>
  <si>
    <t>2.24.115.</t>
  </si>
  <si>
    <t>Банка-капельница полиэтиленовая</t>
  </si>
  <si>
    <t>2.24.116.</t>
  </si>
  <si>
    <t>Лоток раздаточный</t>
  </si>
  <si>
    <t>2.24.117.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</si>
  <si>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</si>
  <si>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</si>
  <si>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2.24.118.</t>
  </si>
  <si>
    <t>Тренажер-манекен по уходу за больным пациентом (Фантом человека)</t>
  </si>
  <si>
    <t>2.24.119.</t>
  </si>
  <si>
    <t>2.24.120.</t>
  </si>
  <si>
    <t>2.24.121.</t>
  </si>
  <si>
    <t>Комплект информационно-справочной литературы для кабинета медико-биологического направления</t>
  </si>
  <si>
    <t>2.24.122.</t>
  </si>
  <si>
    <t>Методические рекомендации к цифровой лаборатории</t>
  </si>
  <si>
    <t>2.24.123.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</si>
  <si>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</si>
  <si>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</si>
  <si>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2.24.124.</t>
  </si>
  <si>
    <t>2.24.125.</t>
  </si>
  <si>
    <t>2.24.126.</t>
  </si>
  <si>
    <t>2.24.127.</t>
  </si>
  <si>
    <t>2.24.128.</t>
  </si>
  <si>
    <t>2.24.129.</t>
  </si>
  <si>
    <t>2.24.130.</t>
  </si>
  <si>
    <t>Шкаф для хранения химических реактивов</t>
  </si>
  <si>
    <t>2.24.131.</t>
  </si>
  <si>
    <t>2.24.132.</t>
  </si>
  <si>
    <t>2.24.133.</t>
  </si>
  <si>
    <t>2.24.134.</t>
  </si>
  <si>
    <t>2.24.135.</t>
  </si>
  <si>
    <t>2.24.136.</t>
  </si>
  <si>
    <t>2.24.137.</t>
  </si>
  <si>
    <t>Стерилизатор для лабораторной посуды воздушный</t>
  </si>
  <si>
    <t>2.24.138.</t>
  </si>
  <si>
    <t>Итого Профильный медико-биологический класс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</si>
  <si>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</si>
  <si>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</si>
  <si>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</si>
  <si>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</si>
  <si>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</si>
  <si>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</si>
  <si>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</si>
  <si>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</si>
  <si>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</si>
  <si>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</si>
  <si>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</si>
  <si>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</si>
  <si>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</si>
  <si>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</si>
  <si>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</si>
  <si>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</si>
  <si>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</si>
  <si>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</si>
  <si>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</si>
  <si>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</si>
  <si>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</si>
  <si>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</si>
  <si>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</si>
  <si>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</si>
  <si>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</si>
  <si>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</si>
  <si>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</si>
  <si>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</si>
  <si>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</si>
  <si>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</si>
  <si>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</si>
  <si>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</si>
  <si>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</si>
  <si>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</si>
  <si>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</si>
  <si>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</si>
  <si>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</si>
  <si>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</si>
  <si>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</si>
  <si>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</si>
  <si>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</si>
  <si>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</si>
  <si>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</si>
  <si>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</si>
  <si>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</si>
  <si>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</si>
  <si>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</si>
  <si>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</si>
  <si>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</si>
  <si>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</si>
  <si>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</si>
  <si>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</si>
  <si>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</si>
  <si>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</si>
  <si>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</si>
  <si>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</si>
  <si>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</si>
  <si>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</si>
  <si>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</si>
  <si>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</si>
  <si>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</si>
  <si>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Сенсорная комната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</si>
  <si>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</si>
  <si>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</si>
  <si>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</si>
  <si>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</si>
  <si>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</si>
  <si>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</si>
  <si>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</si>
  <si>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</si>
  <si>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</si>
  <si>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</si>
  <si>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</si>
  <si>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1.11.21.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</si>
  <si>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</si>
  <si>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</si>
  <si>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</si>
  <si>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 xml:space="preserve">Комплект демонстрационных  учебных таблиц </t>
  </si>
  <si>
    <t>Подраздел 20. Кабинет информатики</t>
  </si>
  <si>
    <t>Технические средства обучения</t>
  </si>
  <si>
    <t>Пакет программного обеспечения для обучения языкам программирования</t>
  </si>
  <si>
    <t>Электронные средства обучения  для кабинета информатики</t>
  </si>
  <si>
    <t xml:space="preserve">       Подраздел 21. Кабинет видеоконференцсвязи и дистанционного обучения</t>
  </si>
  <si>
    <t>Итого Профильный класс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</si>
  <si>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</si>
  <si>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</si>
  <si>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</si>
  <si>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Прибор для электролиза демонстрационный</t>
  </si>
  <si>
    <t>Трещотка</t>
  </si>
  <si>
    <t>Интерактивная песочница с функциями интерактивного стола</t>
  </si>
  <si>
    <t xml:space="preserve">       Подраздел 23. Кабинет основы безопасности жизнедеятельности</t>
  </si>
  <si>
    <t>Электронные средства обучения / Интерактивные пособия / Онлайн курсы (по предметной области - начальные классы)</t>
  </si>
  <si>
    <t>Комплект учебных видеофильмов (по предметной области - начальные классы)</t>
  </si>
  <si>
    <t>Словари, справочники, энциклопедия (по предметной области - начальные классы)</t>
  </si>
  <si>
    <t>2.1.1.</t>
  </si>
  <si>
    <t>Дидактические и наглядные пособия (по предметным областям - Филология. Начальные классы), в том числе с наглядно-тестовыми комплексами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</si>
  <si>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</si>
  <si>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</si>
  <si>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</si>
  <si>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</si>
  <si>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</si>
  <si>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</si>
  <si>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</si>
  <si>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</si>
  <si>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Предмет «Технология»</t>
  </si>
  <si>
    <t>2.3.11.</t>
  </si>
  <si>
    <t>2.4.5.</t>
  </si>
  <si>
    <t>Логопедический тренажер</t>
  </si>
  <si>
    <t>2.4.6.</t>
  </si>
  <si>
    <t>Настенное зеркало для логопедических занятий</t>
  </si>
  <si>
    <t>2.4.7.</t>
  </si>
  <si>
    <t>Зеркало логопедическое с отверствием для учителя</t>
  </si>
  <si>
    <t>2.4.8.</t>
  </si>
  <si>
    <t>Зеркало для индивидуальных занятий</t>
  </si>
  <si>
    <t>2.4.9.</t>
  </si>
  <si>
    <t>2.4.10.</t>
  </si>
  <si>
    <t>Комплект массажных зондов</t>
  </si>
  <si>
    <t>Комплект постановочных зондов</t>
  </si>
  <si>
    <t>2.4.11.</t>
  </si>
  <si>
    <t>Комплект логостимулонов</t>
  </si>
  <si>
    <t>2.4.12.</t>
  </si>
  <si>
    <t>Шпатель прямой металлический</t>
  </si>
  <si>
    <t>2.4.13.</t>
  </si>
  <si>
    <t>Логопедическое устройство для поднятия языка</t>
  </si>
  <si>
    <t>2.4.14.</t>
  </si>
  <si>
    <t>Комплект роторасширителей</t>
  </si>
  <si>
    <t>2.4.15.</t>
  </si>
  <si>
    <t>Бокс для стерилизации логопедических зондов</t>
  </si>
  <si>
    <t>2.4.16.</t>
  </si>
  <si>
    <t>Стерилизатор логопедических зондов</t>
  </si>
  <si>
    <t>2.4.17.</t>
  </si>
  <si>
    <t>Футляр для хранения логопедических зондов</t>
  </si>
  <si>
    <t>2.4.18.</t>
  </si>
  <si>
    <t>Муляж ротовой полости</t>
  </si>
  <si>
    <t>Песочные часы</t>
  </si>
  <si>
    <t>2.4.19.</t>
  </si>
  <si>
    <t>2.4.20.</t>
  </si>
  <si>
    <t>Секундомер</t>
  </si>
  <si>
    <t>2.4.21.</t>
  </si>
  <si>
    <t>Метроном</t>
  </si>
  <si>
    <t>2.4.22.</t>
  </si>
  <si>
    <t>Мяч, валики для логопедического массажа</t>
  </si>
  <si>
    <t>2.4.23.</t>
  </si>
  <si>
    <t>Набор для речевого дыхания</t>
  </si>
  <si>
    <t>2.4.24.</t>
  </si>
  <si>
    <t>Набор для развития мелкой моторики рук</t>
  </si>
  <si>
    <t>2.4.25.</t>
  </si>
  <si>
    <t>2.4.26.</t>
  </si>
  <si>
    <t>Перчатки латексные</t>
  </si>
  <si>
    <t>2.4.27.</t>
  </si>
  <si>
    <t>Антисептик для обработки рук</t>
  </si>
  <si>
    <t>2.4.28.</t>
  </si>
  <si>
    <t>Разрезная азбука (настенная)</t>
  </si>
  <si>
    <t>2.4.29.</t>
  </si>
  <si>
    <t>Кассы букв (индивидуальные)</t>
  </si>
  <si>
    <t>2.4.30.</t>
  </si>
  <si>
    <t>Наглядно-дидактическое пособие для подготовки артикуляционного аппарата</t>
  </si>
  <si>
    <t>2.4.31.</t>
  </si>
  <si>
    <t>Диагностический комплект</t>
  </si>
  <si>
    <t>2.4.32.</t>
  </si>
  <si>
    <t>Набор логопедических карточек для автоматизации звуков</t>
  </si>
  <si>
    <t>2.4.33.</t>
  </si>
  <si>
    <t>Учебно-методические пособия и дидактические материалы</t>
  </si>
  <si>
    <t>2.4.34.</t>
  </si>
  <si>
    <t>Логопедические игры</t>
  </si>
  <si>
    <t>2.4.35.</t>
  </si>
  <si>
    <t>Настольно-развивающие игры</t>
  </si>
  <si>
    <t>2.4.36.</t>
  </si>
  <si>
    <t>Конструктор для кабинета учителя-логопеда</t>
  </si>
  <si>
    <t>2.4.37.</t>
  </si>
  <si>
    <t>Тактильные мячики</t>
  </si>
  <si>
    <t>Тактильное лото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</si>
  <si>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</si>
  <si>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</si>
  <si>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</si>
  <si>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</si>
  <si>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</si>
  <si>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</si>
  <si>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</si>
  <si>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</si>
  <si>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</si>
  <si>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</si>
  <si>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</si>
  <si>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</si>
  <si>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</si>
  <si>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</si>
  <si>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</si>
  <si>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</si>
  <si>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</si>
  <si>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</si>
  <si>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</si>
  <si>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</si>
  <si>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</si>
  <si>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</si>
  <si>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</si>
  <si>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</si>
  <si>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</si>
  <si>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</si>
  <si>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</si>
  <si>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</si>
  <si>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</si>
  <si>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</si>
  <si>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</si>
  <si>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</si>
  <si>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</si>
  <si>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</si>
  <si>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</si>
  <si>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</si>
  <si>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</si>
  <si>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</si>
  <si>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</si>
  <si>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</si>
  <si>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</si>
  <si>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</si>
  <si>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</si>
  <si>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</si>
  <si>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</si>
  <si>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</si>
  <si>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</si>
  <si>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</si>
  <si>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</si>
  <si>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</si>
  <si>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</si>
  <si>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</si>
  <si>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</si>
  <si>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</si>
  <si>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</si>
  <si>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</si>
  <si>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</si>
  <si>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</si>
  <si>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</si>
  <si>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</si>
  <si>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</si>
  <si>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</si>
  <si>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</si>
  <si>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</si>
  <si>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</si>
  <si>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</si>
  <si>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</si>
  <si>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</si>
  <si>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</si>
  <si>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</si>
  <si>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</si>
  <si>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</si>
  <si>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</si>
  <si>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</si>
  <si>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</si>
  <si>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</si>
  <si>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</si>
  <si>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</si>
  <si>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</si>
  <si>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</si>
  <si>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</si>
  <si>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</si>
  <si>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</si>
  <si>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</si>
  <si>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</si>
  <si>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</si>
  <si>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</si>
  <si>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</si>
  <si>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</si>
  <si>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</si>
  <si>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</si>
  <si>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</si>
  <si>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</si>
  <si>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</si>
  <si>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</si>
  <si>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</si>
  <si>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</si>
  <si>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</si>
  <si>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</si>
  <si>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</si>
  <si>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</si>
  <si>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</si>
  <si>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</si>
  <si>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</si>
  <si>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</si>
  <si>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</si>
  <si>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</si>
  <si>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магнитных полей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</si>
  <si>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</si>
  <si>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</si>
  <si>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</si>
  <si>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</si>
  <si>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Стрелки магнитные на штативах</t>
  </si>
  <si>
    <t>Султан электростатический (шелк) пара</t>
  </si>
  <si>
    <t>Штативы изолирующие (пара)</t>
  </si>
  <si>
    <t>Электромагнит разборный (подковообразный)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</si>
  <si>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</si>
  <si>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</si>
  <si>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</si>
  <si>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</si>
  <si>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</si>
  <si>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</si>
  <si>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</si>
  <si>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</si>
  <si>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</si>
  <si>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</si>
  <si>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</si>
  <si>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</si>
  <si>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</si>
  <si>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</si>
  <si>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</si>
  <si>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</si>
  <si>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Набор демонстрационный  по постоянной Планка</t>
  </si>
  <si>
    <t>2.14.86.</t>
  </si>
  <si>
    <t>2.14.87.</t>
  </si>
  <si>
    <t>2.14.88.</t>
  </si>
  <si>
    <t>2.14.89.</t>
  </si>
  <si>
    <t>2.14.90.</t>
  </si>
  <si>
    <t>2.14.91.</t>
  </si>
  <si>
    <t>2.14.92.</t>
  </si>
  <si>
    <t>Комплект портретов для оформления кабинета (физика)</t>
  </si>
  <si>
    <t>2.14.94</t>
  </si>
  <si>
    <t>Муфельная печь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</si>
  <si>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</si>
  <si>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</si>
  <si>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</si>
  <si>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</si>
  <si>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</si>
  <si>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</si>
  <si>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</si>
  <si>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</si>
  <si>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</si>
  <si>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</si>
  <si>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2.15.114.</t>
  </si>
  <si>
    <t>2.15.115.</t>
  </si>
  <si>
    <t>2.15.128.</t>
  </si>
  <si>
    <t>2.15.129.</t>
  </si>
  <si>
    <t>Бинокль</t>
  </si>
  <si>
    <t>Спиртовка лабораторная</t>
  </si>
  <si>
    <t>Колба коническая/круглодонная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</si>
  <si>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</si>
  <si>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</si>
  <si>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</si>
  <si>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</si>
  <si>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</si>
  <si>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</si>
  <si>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Чашка Петри</t>
  </si>
  <si>
    <t>Столик подъёмно-поворотный с несколькими плоскотями</t>
  </si>
  <si>
    <t>2.16.44.</t>
  </si>
  <si>
    <t>Промывалка</t>
  </si>
  <si>
    <t>2.16.45.</t>
  </si>
  <si>
    <t>Шпатель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</si>
  <si>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</si>
  <si>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</si>
  <si>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</si>
  <si>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</si>
  <si>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</si>
  <si>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</si>
  <si>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</si>
  <si>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</si>
  <si>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</si>
  <si>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</si>
  <si>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</si>
  <si>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</si>
  <si>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</si>
  <si>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</si>
  <si>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</si>
  <si>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</si>
  <si>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</si>
  <si>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</si>
  <si>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</si>
  <si>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</si>
  <si>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</si>
  <si>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</si>
  <si>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</si>
  <si>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</si>
  <si>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</si>
  <si>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</si>
  <si>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</si>
  <si>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Насос вакуумный с электроприводом</t>
  </si>
  <si>
    <t xml:space="preserve">Наборы демонстрационные для изучения тем общеобразовательной программы по естествознанию </t>
  </si>
  <si>
    <t>Набор капилляров на подставке</t>
  </si>
  <si>
    <t>Прибор для демонстрации теплопроводности тел</t>
  </si>
  <si>
    <t>2.17.37</t>
  </si>
  <si>
    <t xml:space="preserve">Штатив демонстрационный </t>
  </si>
  <si>
    <t xml:space="preserve">Динамометр демонстрационный </t>
  </si>
  <si>
    <t>Комплект посуды демонстрационной с принадлежностями</t>
  </si>
  <si>
    <t>2.17.43.</t>
  </si>
  <si>
    <t>Генератор звуковой</t>
  </si>
  <si>
    <t>2.17.44.</t>
  </si>
  <si>
    <t>Машина волновая</t>
  </si>
  <si>
    <t>2.17.45.</t>
  </si>
  <si>
    <t>Пистолет баллистический</t>
  </si>
  <si>
    <t>Цифровая лаборатория по естествознанию</t>
  </si>
  <si>
    <t>2.17.46.</t>
  </si>
  <si>
    <t>2.17.51.</t>
  </si>
  <si>
    <t>2.17.47.</t>
  </si>
  <si>
    <t>2.17.48.</t>
  </si>
  <si>
    <t>2.17.49.</t>
  </si>
  <si>
    <t>2.17.50.</t>
  </si>
  <si>
    <t>2.17.52.</t>
  </si>
  <si>
    <t>2.17.53.</t>
  </si>
  <si>
    <t>2.17.54.</t>
  </si>
  <si>
    <t>2.17.55.</t>
  </si>
  <si>
    <t>2.17.56.</t>
  </si>
  <si>
    <t>2.17.57.</t>
  </si>
  <si>
    <t>Комплект учебных видеофильмов (по музыке)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</si>
  <si>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</si>
  <si>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</si>
  <si>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</si>
  <si>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</si>
  <si>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</si>
  <si>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</si>
  <si>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2.22.48.</t>
  </si>
  <si>
    <t>Комплект рабочей одежды (халат)</t>
  </si>
  <si>
    <t>2.22.49.</t>
  </si>
  <si>
    <t>Верстак ученический комбинированный с тисками и струбциной, с защитным экраном и табуретом</t>
  </si>
  <si>
    <t>2.22.50.</t>
  </si>
  <si>
    <t>Стол металлический под станок</t>
  </si>
  <si>
    <t>2.22.51.</t>
  </si>
  <si>
    <t>2.22.89.</t>
  </si>
  <si>
    <t>2.22.90.</t>
  </si>
  <si>
    <t>2.22.91.</t>
  </si>
  <si>
    <t>Верстак ученический столярный с тесками слесарными, защитным экраном, столярным прижимом и табуретом</t>
  </si>
  <si>
    <t>2.22.124.</t>
  </si>
  <si>
    <t>2.22.125.</t>
  </si>
  <si>
    <t>Вытяжная система для лазерного станка, фильтрующая</t>
  </si>
  <si>
    <t>2.22.147.</t>
  </si>
  <si>
    <t>Набор фрез</t>
  </si>
  <si>
    <t>Станок фрезерный с числовым программным управлением, оснащенный щитком - экраном из оргстекла</t>
  </si>
  <si>
    <t>2.22.128</t>
  </si>
  <si>
    <t>2.22.129</t>
  </si>
  <si>
    <t>Станок токарный с числовым программным управлением, оснащенный щитком-экраном из оргстекла</t>
  </si>
  <si>
    <t>2.22.130</t>
  </si>
  <si>
    <t>Станок лазерной резки</t>
  </si>
  <si>
    <t>2.22.131</t>
  </si>
  <si>
    <t>Фрезерно-гравировальный станок с числовым программным управлением, оснащенный щитком-экраном из оргстекла</t>
  </si>
  <si>
    <t>2.22.149.</t>
  </si>
  <si>
    <t>2.18.24.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</si>
  <si>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</si>
  <si>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</si>
  <si>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</si>
  <si>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 xml:space="preserve">2.23.16 </t>
  </si>
  <si>
    <t>Интерактивный тренажер двухколесного транспортного средства</t>
  </si>
  <si>
    <t>2.23.17</t>
  </si>
  <si>
    <t>Аппаратно-программный обучающий комплекс по правилам дорожного движения</t>
  </si>
  <si>
    <t>2.23.18</t>
  </si>
  <si>
    <t>2.23.19</t>
  </si>
  <si>
    <t>Мультимедийная программа для обучения и подготовки водителей транспортных средств</t>
  </si>
  <si>
    <t>Образовательный набор по электронике, электромеханике и микропроцессорной технике</t>
  </si>
  <si>
    <t>Электронные средства обучения/Интерактивные пособия/Онлайн-курсы (по естествознанию)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</si>
  <si>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</si>
  <si>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</si>
  <si>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</si>
  <si>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</si>
  <si>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предметной области - музыка)</t>
  </si>
  <si>
    <t>Электронные средства обучения / Интерактивные пособия / Онлайн курсы (по предметной области - физика)</t>
  </si>
  <si>
    <t>Электронные средства обучения / Интерактивные пособия / Онлайн курсы (по предметной области - химия)</t>
  </si>
  <si>
    <t>Электронные средства обучения / Интерактивные пособия / Онлайн курсы (по предметной области - биология и экология)</t>
  </si>
  <si>
    <t>Электронные средства обучения / Интерактивные пособия / Онлайн курсы (по предметной области - астрономия)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</si>
  <si>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</si>
  <si>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</si>
  <si>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Комплект учебных видеофильмов (по иностранному языку)</t>
  </si>
  <si>
    <t>Базовый робототехнический набор для конструирования, изучения электроники и микропроцессоров и информационных систем и устройств</t>
  </si>
  <si>
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</si>
  <si>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Программируемый контроллер для изучения встраиваемых кибернетических систем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</si>
  <si>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</si>
  <si>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</si>
  <si>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</si>
  <si>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</si>
  <si>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</si>
  <si>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</si>
  <si>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</si>
  <si>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</si>
  <si>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</si>
  <si>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2.24.55.</t>
  </si>
  <si>
    <t>2.24.56.</t>
  </si>
  <si>
    <t>2.24.57.</t>
  </si>
  <si>
    <t>2.24.58.</t>
  </si>
  <si>
    <t>Ресурсный набор для FPV-полетов (направление радиоуправляемого авиамоделизма от первого лица)</t>
  </si>
  <si>
    <t>2.24.59.</t>
  </si>
  <si>
    <t>Образовательный комплект для разработки БПЛА различного типа</t>
  </si>
  <si>
    <t>2.24.60.</t>
  </si>
  <si>
    <t>2.24.61.</t>
  </si>
  <si>
    <t>2.24.62.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</si>
  <si>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</si>
  <si>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</si>
  <si>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Электронные средства обучения / Интерактивные пособия / Онлайн курсы (по предметной области -  медико-биологический класс)</t>
  </si>
  <si>
    <t>Комплект учебных видеофильмов (по предметной области - медико-биологический класс)</t>
  </si>
  <si>
    <t>Словари, справочники, энциклопедия (по предметной области - медико-биологический класс)</t>
  </si>
  <si>
    <t>Комплект демонстрационных учебных таблиц (по предметной области - медико-биологический класс)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</si>
  <si>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</si>
  <si>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</si>
  <si>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</si>
  <si>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</si>
  <si>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</si>
  <si>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</si>
  <si>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</si>
  <si>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</si>
  <si>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00001388</t>
  </si>
  <si>
    <t>30002512</t>
  </si>
  <si>
    <t>30003283</t>
  </si>
  <si>
    <t>30003282</t>
  </si>
  <si>
    <t>30003281</t>
  </si>
  <si>
    <t>30001881</t>
  </si>
  <si>
    <t>30001822</t>
  </si>
  <si>
    <t>30001293</t>
  </si>
  <si>
    <t>10002272</t>
  </si>
  <si>
    <t>30001549</t>
  </si>
  <si>
    <t xml:space="preserve">Спиртовка лабораторная </t>
  </si>
  <si>
    <t>10008590</t>
  </si>
  <si>
    <t>10007628</t>
  </si>
  <si>
    <t>10003062</t>
  </si>
  <si>
    <t>00002113</t>
  </si>
  <si>
    <t>00002112</t>
  </si>
  <si>
    <t>10006698</t>
  </si>
  <si>
    <t>10002759</t>
  </si>
  <si>
    <t>10003018</t>
  </si>
  <si>
    <t>2.24.139.</t>
  </si>
  <si>
    <t>10004555</t>
  </si>
  <si>
    <t>Аналитические весы</t>
  </si>
  <si>
    <t>Спектрофотометр</t>
  </si>
  <si>
    <t>Лабораторные весы</t>
  </si>
  <si>
    <t>Гомогенизатор верхнеприводный</t>
  </si>
  <si>
    <t>Дистиллятор лабораторный</t>
  </si>
  <si>
    <t>Водяная баня</t>
  </si>
  <si>
    <t>Сушильный шкаф</t>
  </si>
  <si>
    <t>Рефрактометр</t>
  </si>
  <si>
    <t>Сосуд Дьюара</t>
  </si>
  <si>
    <t>2.24.140.</t>
  </si>
  <si>
    <t>2.24.141.</t>
  </si>
  <si>
    <t>2.24.142.</t>
  </si>
  <si>
    <t>2.24.143.</t>
  </si>
  <si>
    <t>2.24.144.</t>
  </si>
  <si>
    <t>2.24.145.</t>
  </si>
  <si>
    <t>2.24.146.</t>
  </si>
  <si>
    <t>2.24.147.</t>
  </si>
  <si>
    <t>2.24.148.</t>
  </si>
  <si>
    <t>2.24.149.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</si>
  <si>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</si>
  <si>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</si>
  <si>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</si>
  <si>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</si>
  <si>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</si>
  <si>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</si>
  <si>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</si>
  <si>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</si>
  <si>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</si>
  <si>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Кристаллизатор</t>
  </si>
  <si>
    <t>Скальпель со сменными лезвиями в комплекте</t>
  </si>
  <si>
    <t>2.24.150.</t>
  </si>
  <si>
    <t>2.24.151.</t>
  </si>
  <si>
    <t>2.24.152.</t>
  </si>
  <si>
    <t>2.24.153.</t>
  </si>
  <si>
    <t>2.24.154.</t>
  </si>
  <si>
    <t>2.24.155.</t>
  </si>
  <si>
    <t>2.24.156.</t>
  </si>
  <si>
    <t>2.24.157.</t>
  </si>
  <si>
    <t>2.24.158.</t>
  </si>
  <si>
    <t>2.24.159.</t>
  </si>
  <si>
    <t>2.24.160.</t>
  </si>
  <si>
    <t>2.24.161.</t>
  </si>
  <si>
    <t>2.24.162.</t>
  </si>
  <si>
    <t>30001530</t>
  </si>
  <si>
    <t>2.24.163.</t>
  </si>
  <si>
    <t>30001827</t>
  </si>
  <si>
    <t>10006893</t>
  </si>
  <si>
    <t>2.24.164.</t>
  </si>
  <si>
    <t>2.24.165.</t>
  </si>
  <si>
    <t>2.24.166.</t>
  </si>
  <si>
    <t>30002628</t>
  </si>
  <si>
    <t>2.24.179.</t>
  </si>
  <si>
    <t>00000994</t>
  </si>
  <si>
    <t>2.24.180.</t>
  </si>
  <si>
    <t>10002423</t>
  </si>
  <si>
    <t>30001883</t>
  </si>
  <si>
    <t>2.24.181.</t>
  </si>
  <si>
    <t>10003940</t>
  </si>
  <si>
    <t>00002204</t>
  </si>
  <si>
    <t>00002199</t>
  </si>
  <si>
    <t>00002054</t>
  </si>
  <si>
    <t>00002194</t>
  </si>
  <si>
    <t>00002193</t>
  </si>
  <si>
    <t>00002165</t>
  </si>
  <si>
    <t>Электронные средства обучения / Интерактивные пособия / Онлайн курсы (по предметной области - логопедия)</t>
  </si>
  <si>
    <t>Комплект учебных видеофильмов (по предметной области - логопедия)</t>
  </si>
  <si>
    <t>Словари, справочники, энциклопедия (по предметной области - логопедия)</t>
  </si>
  <si>
    <t>30003139</t>
  </si>
  <si>
    <t>30003379</t>
  </si>
  <si>
    <t>30003380</t>
  </si>
  <si>
    <t>30003381</t>
  </si>
  <si>
    <t>30003382</t>
  </si>
  <si>
    <t>30003383</t>
  </si>
  <si>
    <t>30003384</t>
  </si>
  <si>
    <t>30003385</t>
  </si>
  <si>
    <t>30003386</t>
  </si>
  <si>
    <t>30001606</t>
  </si>
  <si>
    <t>30002932</t>
  </si>
  <si>
    <t>30002933</t>
  </si>
  <si>
    <t>Препарат для стерилизации логопедических зондов (1л)</t>
  </si>
  <si>
    <t>30003387</t>
  </si>
  <si>
    <t>30002934</t>
  </si>
  <si>
    <t>30002935</t>
  </si>
  <si>
    <t>30003388</t>
  </si>
  <si>
    <t>30002586</t>
  </si>
  <si>
    <t>30002678</t>
  </si>
  <si>
    <t>30003127</t>
  </si>
  <si>
    <t>30002510</t>
  </si>
  <si>
    <t>30002643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</si>
  <si>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</si>
  <si>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</si>
  <si>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</si>
  <si>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</si>
  <si>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</si>
  <si>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</si>
  <si>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</si>
  <si>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</si>
  <si>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30002945</t>
  </si>
  <si>
    <t>30003305</t>
  </si>
  <si>
    <t>10008237</t>
  </si>
  <si>
    <t>10008238</t>
  </si>
  <si>
    <t>30001726</t>
  </si>
  <si>
    <t>10008611</t>
  </si>
  <si>
    <t>10005738</t>
  </si>
  <si>
    <t>10008250</t>
  </si>
  <si>
    <t>30001945</t>
  </si>
  <si>
    <t>30002651</t>
  </si>
  <si>
    <t>30002681</t>
  </si>
  <si>
    <t>10008556</t>
  </si>
  <si>
    <t xml:space="preserve">Электроплитка 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</si>
  <si>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</si>
  <si>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</si>
  <si>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</si>
  <si>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</si>
  <si>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</si>
  <si>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</si>
  <si>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</si>
  <si>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</si>
  <si>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</si>
  <si>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</si>
  <si>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</si>
  <si>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</si>
  <si>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</si>
  <si>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</si>
  <si>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</si>
  <si>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</si>
  <si>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</si>
  <si>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10008171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</si>
  <si>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</si>
  <si>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</si>
  <si>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</si>
  <si>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</si>
  <si>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</si>
  <si>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</si>
  <si>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</si>
  <si>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</si>
  <si>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10008555</t>
  </si>
  <si>
    <t>10008130</t>
  </si>
  <si>
    <t>30003144</t>
  </si>
  <si>
    <t>30003313</t>
  </si>
  <si>
    <t>30003314</t>
  </si>
  <si>
    <t>10008396</t>
  </si>
  <si>
    <t>30002585</t>
  </si>
  <si>
    <t>30003261</t>
  </si>
  <si>
    <t>00000097</t>
  </si>
  <si>
    <t>30003156</t>
  </si>
  <si>
    <t>00002055</t>
  </si>
  <si>
    <t>00002051</t>
  </si>
  <si>
    <t>30001004</t>
  </si>
  <si>
    <t>30001005</t>
  </si>
  <si>
    <t>30001006</t>
  </si>
  <si>
    <t>30001386</t>
  </si>
  <si>
    <t>10008622</t>
  </si>
  <si>
    <t>00000071</t>
  </si>
  <si>
    <t>30002532</t>
  </si>
  <si>
    <t>00000605</t>
  </si>
  <si>
    <t>00000010</t>
  </si>
  <si>
    <t>10004379</t>
  </si>
  <si>
    <t>10005085</t>
  </si>
  <si>
    <t>00002053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</si>
  <si>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</si>
  <si>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</si>
  <si>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</si>
  <si>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</si>
  <si>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</si>
  <si>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</si>
  <si>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</si>
  <si>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</si>
  <si>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</si>
  <si>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</si>
  <si>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</si>
  <si>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</si>
  <si>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</si>
  <si>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</si>
  <si>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</si>
  <si>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</si>
  <si>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</si>
  <si>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</si>
  <si>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</si>
  <si>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</si>
  <si>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</si>
  <si>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</si>
  <si>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</si>
  <si>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</si>
  <si>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</si>
  <si>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</si>
  <si>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</si>
  <si>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</si>
  <si>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</si>
  <si>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00002052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</si>
  <si>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</si>
  <si>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</si>
  <si>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</si>
  <si>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</si>
  <si>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</si>
  <si>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</si>
  <si>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</si>
  <si>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</si>
  <si>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</si>
  <si>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</si>
  <si>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</si>
  <si>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</si>
  <si>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</si>
  <si>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</si>
  <si>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</si>
  <si>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</si>
  <si>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00000049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</si>
  <si>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</si>
  <si>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</si>
  <si>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</si>
  <si>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</si>
  <si>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</si>
  <si>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</si>
  <si>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</si>
  <si>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</si>
  <si>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</si>
  <si>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</si>
  <si>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</si>
  <si>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</si>
  <si>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</si>
  <si>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</si>
  <si>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</si>
  <si>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00002068</t>
  </si>
  <si>
    <t>10008090</t>
  </si>
  <si>
    <t>10006234</t>
  </si>
  <si>
    <t>10007129</t>
  </si>
  <si>
    <t>10007098</t>
  </si>
  <si>
    <t>10007130</t>
  </si>
  <si>
    <t>10006649</t>
  </si>
  <si>
    <t>10006218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</si>
  <si>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</si>
  <si>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</si>
  <si>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</si>
  <si>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</si>
  <si>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</si>
  <si>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</si>
  <si>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</si>
  <si>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</si>
  <si>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</si>
  <si>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</si>
  <si>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</si>
  <si>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</si>
  <si>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</si>
  <si>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</si>
  <si>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</si>
  <si>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</si>
  <si>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</si>
  <si>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</si>
  <si>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</si>
  <si>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30002824</t>
  </si>
  <si>
    <t>10008100</t>
  </si>
  <si>
    <t>30001944</t>
  </si>
  <si>
    <t>30002882</t>
  </si>
  <si>
    <t>10008098</t>
  </si>
  <si>
    <t>10008110</t>
  </si>
  <si>
    <t>30001481</t>
  </si>
  <si>
    <t>30002649</t>
  </si>
  <si>
    <t>30001384</t>
  </si>
  <si>
    <t>10008103</t>
  </si>
  <si>
    <t>30002638</t>
  </si>
  <si>
    <t>30001466</t>
  </si>
  <si>
    <t>10008181</t>
  </si>
  <si>
    <t>10008675</t>
  </si>
  <si>
    <t>10008180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</si>
  <si>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</si>
  <si>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</si>
  <si>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</si>
  <si>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</si>
  <si>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</si>
  <si>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</si>
  <si>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</si>
  <si>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</si>
  <si>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30002576</t>
  </si>
  <si>
    <t>10008316</t>
  </si>
  <si>
    <t>10008679</t>
  </si>
  <si>
    <t>10008680</t>
  </si>
  <si>
    <t>10008681</t>
  </si>
  <si>
    <t>10008946</t>
  </si>
  <si>
    <t>10008154</t>
  </si>
  <si>
    <t>10008266</t>
  </si>
  <si>
    <t>10008267</t>
  </si>
  <si>
    <t>10005897</t>
  </si>
  <si>
    <t>30001027</t>
  </si>
  <si>
    <t>30002533</t>
  </si>
  <si>
    <t>30002590</t>
  </si>
  <si>
    <t>10006333</t>
  </si>
  <si>
    <t>10006789</t>
  </si>
  <si>
    <t>00002048</t>
  </si>
  <si>
    <t>00001942</t>
  </si>
  <si>
    <t>00001827</t>
  </si>
  <si>
    <t>00001954</t>
  </si>
  <si>
    <t>30001361</t>
  </si>
  <si>
    <t>10007712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</si>
  <si>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</si>
  <si>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</si>
  <si>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</si>
  <si>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</si>
  <si>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</si>
  <si>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</si>
  <si>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</si>
  <si>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</si>
  <si>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</si>
  <si>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</si>
  <si>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</si>
  <si>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</si>
  <si>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</si>
  <si>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</si>
  <si>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</si>
  <si>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</si>
  <si>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</si>
  <si>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</si>
  <si>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</si>
  <si>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10002704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</si>
  <si>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</si>
  <si>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</si>
  <si>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</si>
  <si>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</si>
  <si>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</si>
  <si>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</si>
  <si>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</si>
  <si>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</si>
  <si>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</si>
  <si>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</si>
  <si>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</si>
  <si>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</si>
  <si>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</si>
  <si>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</si>
  <si>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</si>
  <si>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</si>
  <si>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</si>
  <si>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</si>
  <si>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</si>
  <si>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</si>
  <si>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</si>
  <si>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</si>
  <si>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</si>
  <si>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</si>
  <si>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</si>
  <si>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</si>
  <si>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</si>
  <si>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</si>
  <si>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00002103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</si>
  <si>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</si>
  <si>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</si>
  <si>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</si>
  <si>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</si>
  <si>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</si>
  <si>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</si>
  <si>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</si>
  <si>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</si>
  <si>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</si>
  <si>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</si>
  <si>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</si>
  <si>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</si>
  <si>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</si>
  <si>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</si>
  <si>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</si>
  <si>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</si>
  <si>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</si>
  <si>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</si>
  <si>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10004442</t>
  </si>
  <si>
    <t>30002534</t>
  </si>
  <si>
    <t>10008125</t>
  </si>
  <si>
    <t>10006889</t>
  </si>
  <si>
    <t>10008123</t>
  </si>
  <si>
    <t>00001704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</si>
  <si>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</si>
  <si>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</si>
  <si>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</si>
  <si>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</si>
  <si>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</si>
  <si>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</si>
  <si>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</si>
  <si>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</si>
  <si>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</si>
  <si>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</si>
  <si>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</si>
  <si>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</si>
  <si>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</si>
  <si>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</si>
  <si>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</si>
  <si>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</si>
  <si>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</si>
  <si>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</si>
  <si>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</si>
  <si>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</si>
  <si>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</si>
  <si>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00002235</t>
  </si>
  <si>
    <t>10004948</t>
  </si>
  <si>
    <t>10006892</t>
  </si>
  <si>
    <t>10006891</t>
  </si>
  <si>
    <t>00001745</t>
  </si>
  <si>
    <t>00001746</t>
  </si>
  <si>
    <t>30003102</t>
  </si>
  <si>
    <t>00001754</t>
  </si>
  <si>
    <t>30002792</t>
  </si>
  <si>
    <t>30002793</t>
  </si>
  <si>
    <t>30002794</t>
  </si>
  <si>
    <t>00002334</t>
  </si>
  <si>
    <t>10006571</t>
  </si>
  <si>
    <t>10004302</t>
  </si>
  <si>
    <t>10005407</t>
  </si>
  <si>
    <t>10005854</t>
  </si>
  <si>
    <t>10004528</t>
  </si>
  <si>
    <t>10007642</t>
  </si>
  <si>
    <t>10008394</t>
  </si>
  <si>
    <t>00000874</t>
  </si>
  <si>
    <t>10008612</t>
  </si>
  <si>
    <t>10005845</t>
  </si>
  <si>
    <t>00001807</t>
  </si>
  <si>
    <t>00000736</t>
  </si>
  <si>
    <t>00001799</t>
  </si>
  <si>
    <t>30002738</t>
  </si>
  <si>
    <t>10004123</t>
  </si>
  <si>
    <t>30002796</t>
  </si>
  <si>
    <t>30001636</t>
  </si>
  <si>
    <t>10008395</t>
  </si>
  <si>
    <t>10008104</t>
  </si>
  <si>
    <t>00001615</t>
  </si>
  <si>
    <t>30001240</t>
  </si>
  <si>
    <t>10008350</t>
  </si>
  <si>
    <t>30003309</t>
  </si>
  <si>
    <t>30002492</t>
  </si>
  <si>
    <t>30002493</t>
  </si>
  <si>
    <t>30002573</t>
  </si>
  <si>
    <t>30002688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</si>
  <si>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</si>
  <si>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</si>
  <si>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</si>
  <si>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</si>
  <si>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</si>
  <si>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</si>
  <si>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</si>
  <si>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</si>
  <si>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</si>
  <si>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</si>
  <si>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</si>
  <si>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</si>
  <si>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10008227</t>
  </si>
  <si>
    <t>30002566</t>
  </si>
  <si>
    <t>10008235</t>
  </si>
  <si>
    <t>00001231</t>
  </si>
  <si>
    <t>30001404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</si>
  <si>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</si>
  <si>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</si>
  <si>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</si>
  <si>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</si>
  <si>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</si>
  <si>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</si>
  <si>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</si>
  <si>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</si>
  <si>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</si>
  <si>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</si>
  <si>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</si>
  <si>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</si>
  <si>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</si>
  <si>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</si>
  <si>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</si>
  <si>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</si>
  <si>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30002060</t>
  </si>
  <si>
    <t>10005385</t>
  </si>
  <si>
    <t>30002581</t>
  </si>
  <si>
    <t>10008253</t>
  </si>
  <si>
    <t>30001477</t>
  </si>
  <si>
    <t>10008254</t>
  </si>
  <si>
    <t>10008252</t>
  </si>
  <si>
    <t>10008845</t>
  </si>
  <si>
    <t>30001957</t>
  </si>
  <si>
    <t>10008257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</si>
  <si>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</si>
  <si>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</si>
  <si>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</si>
  <si>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</si>
  <si>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</si>
  <si>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</si>
  <si>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</si>
  <si>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</si>
  <si>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</si>
  <si>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</si>
  <si>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</si>
  <si>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</si>
  <si>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</si>
  <si>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</si>
  <si>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</si>
  <si>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</si>
  <si>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</si>
  <si>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</si>
  <si>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</si>
  <si>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30002817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</si>
  <si>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</si>
  <si>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</si>
  <si>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</si>
  <si>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</si>
  <si>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</si>
  <si>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</si>
  <si>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</si>
  <si>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</si>
  <si>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</si>
  <si>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</si>
  <si>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</si>
  <si>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</si>
  <si>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</si>
  <si>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</si>
  <si>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</si>
  <si>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10008053</t>
  </si>
  <si>
    <t>30002653</t>
  </si>
  <si>
    <t>10007381</t>
  </si>
  <si>
    <t>10007384</t>
  </si>
  <si>
    <t>30002889</t>
  </si>
  <si>
    <t>30001595</t>
  </si>
  <si>
    <t>10003721</t>
  </si>
  <si>
    <t>30002010</t>
  </si>
  <si>
    <t>10004229</t>
  </si>
  <si>
    <t>10002782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</si>
  <si>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</si>
  <si>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</si>
  <si>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</si>
  <si>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</si>
  <si>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</si>
  <si>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</si>
  <si>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</si>
  <si>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</si>
  <si>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</si>
  <si>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</si>
  <si>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</si>
  <si>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</si>
  <si>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</si>
  <si>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</si>
  <si>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</si>
  <si>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</si>
  <si>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</si>
  <si>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10006836</t>
  </si>
  <si>
    <t>10005498</t>
  </si>
  <si>
    <t>10005499</t>
  </si>
  <si>
    <t>00000443</t>
  </si>
  <si>
    <t>10003477</t>
  </si>
  <si>
    <t>10002802</t>
  </si>
  <si>
    <t>10002803</t>
  </si>
  <si>
    <t>10005500</t>
  </si>
  <si>
    <t>10004155</t>
  </si>
  <si>
    <t>10002818</t>
  </si>
  <si>
    <t>10002819</t>
  </si>
  <si>
    <t>30001936</t>
  </si>
  <si>
    <t>10002804</t>
  </si>
  <si>
    <t>10002805</t>
  </si>
  <si>
    <t>10002811</t>
  </si>
  <si>
    <t>10007774</t>
  </si>
  <si>
    <t>10002813</t>
  </si>
  <si>
    <t>10002822</t>
  </si>
  <si>
    <t>10002823</t>
  </si>
  <si>
    <t>10002779</t>
  </si>
  <si>
    <t>10002860</t>
  </si>
  <si>
    <t>10004668</t>
  </si>
  <si>
    <t>10002832</t>
  </si>
  <si>
    <t>10002833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</si>
  <si>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</si>
  <si>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</si>
  <si>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</si>
  <si>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</si>
  <si>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</si>
  <si>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</si>
  <si>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</si>
  <si>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</si>
  <si>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</si>
  <si>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</si>
  <si>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</si>
  <si>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</si>
  <si>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</si>
  <si>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</si>
  <si>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</si>
  <si>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</si>
  <si>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</si>
  <si>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</si>
  <si>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</si>
  <si>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</si>
  <si>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</si>
  <si>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</si>
  <si>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</si>
  <si>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</si>
  <si>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</si>
  <si>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30002818</t>
  </si>
  <si>
    <t>30002572</t>
  </si>
  <si>
    <t>30002822</t>
  </si>
  <si>
    <t>10008217</t>
  </si>
  <si>
    <t>00001649</t>
  </si>
  <si>
    <t>10008209</t>
  </si>
  <si>
    <t>10008210</t>
  </si>
  <si>
    <t>00001643</t>
  </si>
  <si>
    <t>10008213</t>
  </si>
  <si>
    <t>00001645</t>
  </si>
  <si>
    <t>00001644</t>
  </si>
  <si>
    <t>10007589</t>
  </si>
  <si>
    <t>10007776</t>
  </si>
  <si>
    <t>10003745</t>
  </si>
  <si>
    <t>10008402</t>
  </si>
  <si>
    <t>10008314</t>
  </si>
  <si>
    <t>00001648</t>
  </si>
  <si>
    <t>10008245</t>
  </si>
  <si>
    <t>10007625</t>
  </si>
  <si>
    <t>10006909</t>
  </si>
  <si>
    <t>10007315</t>
  </si>
  <si>
    <t>10008246</t>
  </si>
  <si>
    <t>00000386</t>
  </si>
  <si>
    <t>30003312</t>
  </si>
  <si>
    <t>30002578</t>
  </si>
  <si>
    <t>10002571</t>
  </si>
  <si>
    <t>30001476</t>
  </si>
  <si>
    <t>10008682</t>
  </si>
  <si>
    <t>10008268</t>
  </si>
  <si>
    <t>10008269</t>
  </si>
  <si>
    <t>10008116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</si>
  <si>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</si>
  <si>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</si>
  <si>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</si>
  <si>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</si>
  <si>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</si>
  <si>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</si>
  <si>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</si>
  <si>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</si>
  <si>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</si>
  <si>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</si>
  <si>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</si>
  <si>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</si>
  <si>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10008686</t>
  </si>
  <si>
    <t>30002130</t>
  </si>
  <si>
    <t>30001337</t>
  </si>
  <si>
    <t>Словари, справочники, энциклопедия (по домоводству: кройка и шитьё)</t>
  </si>
  <si>
    <t>10007006</t>
  </si>
  <si>
    <t>10006918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</si>
  <si>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</si>
  <si>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</si>
  <si>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</si>
  <si>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</si>
  <si>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</si>
  <si>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</si>
  <si>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</si>
  <si>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</si>
  <si>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</si>
  <si>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</si>
  <si>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</si>
  <si>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10007379</t>
  </si>
  <si>
    <t>30003904</t>
  </si>
  <si>
    <t>Цена за ед, руб. с НДС</t>
  </si>
  <si>
    <t>Сумма, руб. с НДС</t>
  </si>
  <si>
    <t>30003183</t>
  </si>
  <si>
    <t>30002531</t>
  </si>
  <si>
    <t>10004414</t>
  </si>
  <si>
    <t>10002511</t>
  </si>
  <si>
    <t>10007244</t>
  </si>
  <si>
    <t>30003434</t>
  </si>
  <si>
    <t>30001868</t>
  </si>
  <si>
    <t>10003069</t>
  </si>
  <si>
    <t>10002762</t>
  </si>
  <si>
    <t>10004326</t>
  </si>
  <si>
    <t>10008752</t>
  </si>
  <si>
    <t>10008767</t>
  </si>
  <si>
    <t>10008768</t>
  </si>
  <si>
    <t>10008763</t>
  </si>
  <si>
    <r>
      <t xml:space="preserve">Машина электрофорная или </t>
    </r>
    <r>
      <rPr>
        <b/>
        <sz val="11"/>
        <color theme="1"/>
        <rFont val="Times New Roman"/>
        <family val="1"/>
        <charset val="204"/>
      </rPr>
      <t>высоковольный источник</t>
    </r>
  </si>
  <si>
    <t>30004020</t>
  </si>
  <si>
    <t>30004021</t>
  </si>
  <si>
    <t>30004022</t>
  </si>
  <si>
    <t>10007400</t>
  </si>
  <si>
    <t>30001176</t>
  </si>
  <si>
    <t>30004011</t>
  </si>
  <si>
    <t>30004023</t>
  </si>
  <si>
    <t>30003822</t>
  </si>
  <si>
    <t>30003770</t>
  </si>
  <si>
    <t>30002852</t>
  </si>
  <si>
    <t>30004024</t>
  </si>
  <si>
    <t>30004026</t>
  </si>
  <si>
    <t>30004027</t>
  </si>
  <si>
    <t>30004028</t>
  </si>
  <si>
    <t>30003773</t>
  </si>
  <si>
    <t>30002858</t>
  </si>
  <si>
    <t>30004029</t>
  </si>
  <si>
    <t>30002856</t>
  </si>
  <si>
    <t>30004030</t>
  </si>
  <si>
    <t>10008436</t>
  </si>
  <si>
    <t>30002862</t>
  </si>
  <si>
    <t>30004031</t>
  </si>
  <si>
    <t>30002859</t>
  </si>
  <si>
    <t>30002854</t>
  </si>
  <si>
    <t>30002848</t>
  </si>
  <si>
    <t>30002860</t>
  </si>
  <si>
    <t>30004033</t>
  </si>
  <si>
    <t>30003764</t>
  </si>
  <si>
    <t>30002715</t>
  </si>
  <si>
    <t>30002864</t>
  </si>
  <si>
    <t>30004034</t>
  </si>
  <si>
    <t>30004035</t>
  </si>
  <si>
    <t>30004036</t>
  </si>
  <si>
    <t>30004032</t>
  </si>
  <si>
    <t>2.20.6.</t>
  </si>
  <si>
    <t>30002886</t>
  </si>
  <si>
    <t>30004286</t>
  </si>
  <si>
    <t>30003167</t>
  </si>
  <si>
    <t>30004373</t>
  </si>
  <si>
    <t>30004197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</si>
  <si>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</si>
  <si>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</si>
  <si>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</si>
  <si>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</si>
  <si>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</si>
  <si>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</si>
  <si>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</si>
  <si>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</si>
  <si>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</si>
  <si>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</si>
  <si>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</si>
  <si>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10008520</t>
  </si>
  <si>
    <t>30004155</t>
  </si>
  <si>
    <t>10003079</t>
  </si>
  <si>
    <t>10003988</t>
  </si>
  <si>
    <t>30002587</t>
  </si>
  <si>
    <t>30004273</t>
  </si>
  <si>
    <t>10005086</t>
  </si>
  <si>
    <t>30004325</t>
  </si>
  <si>
    <t>10004488</t>
  </si>
  <si>
    <t>30001376</t>
  </si>
  <si>
    <t>30004396</t>
  </si>
  <si>
    <t>2.4.4.</t>
  </si>
  <si>
    <t>2.14.95</t>
  </si>
  <si>
    <t>2.14.93.</t>
  </si>
  <si>
    <t>2.15.6.</t>
  </si>
  <si>
    <t>Словари, справочники, энциклопедия (по ИЗО)</t>
  </si>
  <si>
    <t>Словари, справочники, энциклопедия (по музыке)</t>
  </si>
  <si>
    <t>Электронные средства обучения / Интерактивные пособия / Онлайн курсы (по слесарному делу)</t>
  </si>
  <si>
    <t>Комплект учебных видеофильмов (по слесарному делу)</t>
  </si>
  <si>
    <t>Словари, справочники, энциклопедия (слесарное дело)</t>
  </si>
  <si>
    <t>Электронные средства обучения / Интерактивные пособия / Онлайн курсы (по столярному делу)</t>
  </si>
  <si>
    <t>Комплект учебных видеофильмов (по столярному делу)</t>
  </si>
  <si>
    <t>Словари, справочники, энциклопедия (столярному дело)</t>
  </si>
  <si>
    <t>Комплект демонстрационных учебных таблиц (по слесарному делу)</t>
  </si>
  <si>
    <t>2.14.21.</t>
  </si>
  <si>
    <t>Словари, справочники, энциклопедия (профильные классы)</t>
  </si>
  <si>
    <t>Комплект демонстрационных учебных таблиц (профильные классы)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</si>
  <si>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</si>
  <si>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</si>
  <si>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</si>
  <si>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</si>
  <si>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</si>
  <si>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</si>
  <si>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</si>
  <si>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</si>
  <si>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</si>
  <si>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</si>
  <si>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</si>
  <si>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</si>
  <si>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</si>
  <si>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</si>
  <si>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</si>
  <si>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</si>
  <si>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</si>
  <si>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2.15.116.</t>
  </si>
  <si>
    <t>2.15.120.</t>
  </si>
  <si>
    <t>2.15.130.</t>
  </si>
  <si>
    <t>2.16.64.</t>
  </si>
  <si>
    <t>2.16.68.</t>
  </si>
  <si>
    <t>2.16.74.</t>
  </si>
  <si>
    <t>2.22.126</t>
  </si>
  <si>
    <t>2.22.127</t>
  </si>
  <si>
    <t>Конструктор модульных станков для работы по металлу</t>
  </si>
  <si>
    <t>Ресурсный набор к конструктору модульных станков</t>
  </si>
  <si>
    <t>2.24.23.</t>
  </si>
  <si>
    <t>2.24.73.</t>
  </si>
  <si>
    <t>2.24.90.</t>
  </si>
  <si>
    <t>2.24.170.</t>
  </si>
  <si>
    <t>2.24.173.</t>
  </si>
  <si>
    <t>2.22.22.</t>
  </si>
  <si>
    <t>2.22.27.</t>
  </si>
  <si>
    <t>2.22.52.</t>
  </si>
  <si>
    <t xml:space="preserve">Метр складной </t>
  </si>
  <si>
    <t>Электрифицированная модель транспортного и пешеходного светофора с "Виртуальным учителем"</t>
  </si>
  <si>
    <t>2.24.3.</t>
  </si>
  <si>
    <t>Конструктор для сборки 3D-сканера</t>
  </si>
  <si>
    <t>Комплект расходных материалов к 3D-принтеру</t>
  </si>
  <si>
    <t>Конструктор для сборки 3D-принтера</t>
  </si>
  <si>
    <t>3D-принтер профессионального качества</t>
  </si>
  <si>
    <t>2.24.17.</t>
  </si>
  <si>
    <t>Автономный робот-манипулятор с колесами всенаправленного движения</t>
  </si>
  <si>
    <t>2.24.178.</t>
  </si>
  <si>
    <t>30002652</t>
  </si>
  <si>
    <t>30003877</t>
  </si>
  <si>
    <t>30002633</t>
  </si>
  <si>
    <t>10008771</t>
  </si>
  <si>
    <t>30003307</t>
  </si>
  <si>
    <t>30001799</t>
  </si>
  <si>
    <t>30004184</t>
  </si>
  <si>
    <t>30002072</t>
  </si>
  <si>
    <t>30002851</t>
  </si>
  <si>
    <t>30004041</t>
  </si>
  <si>
    <t xml:space="preserve">Аптечка первой помощи (чемоданчик) </t>
  </si>
  <si>
    <t>30002647</t>
  </si>
  <si>
    <t>10008302</t>
  </si>
  <si>
    <t>30004549</t>
  </si>
  <si>
    <t>30002845</t>
  </si>
  <si>
    <t>30003765</t>
  </si>
  <si>
    <t>00002247</t>
  </si>
  <si>
    <t>30002026</t>
  </si>
  <si>
    <t>30004543</t>
  </si>
  <si>
    <t>30001607</t>
  </si>
  <si>
    <t>30001365</t>
  </si>
  <si>
    <t>10008506</t>
  </si>
  <si>
    <t>30004778</t>
  </si>
  <si>
    <t>30004527</t>
  </si>
  <si>
    <t>30004782</t>
  </si>
  <si>
    <t>30004618</t>
  </si>
  <si>
    <t>30004531</t>
  </si>
  <si>
    <t>30004389</t>
  </si>
  <si>
    <t>30004728</t>
  </si>
  <si>
    <t>10007239</t>
  </si>
  <si>
    <t>30004218</t>
  </si>
  <si>
    <t>Эксикатор без крана</t>
  </si>
  <si>
    <t>30001463</t>
  </si>
  <si>
    <t>30004725</t>
  </si>
  <si>
    <t>30001907</t>
  </si>
  <si>
    <t>10005391</t>
  </si>
  <si>
    <t>10007261</t>
  </si>
  <si>
    <t>30001231</t>
  </si>
  <si>
    <t>30004536</t>
  </si>
  <si>
    <t>30004824</t>
  </si>
  <si>
    <t>30004693</t>
  </si>
  <si>
    <t>30003375</t>
  </si>
  <si>
    <t>30002953</t>
  </si>
  <si>
    <t>00001242</t>
  </si>
  <si>
    <t>30004868</t>
  </si>
  <si>
    <t>30003342</t>
  </si>
  <si>
    <t>30004871</t>
  </si>
  <si>
    <t>30004713</t>
  </si>
  <si>
    <t>30002937</t>
  </si>
  <si>
    <t>30003394</t>
  </si>
  <si>
    <t>30004870</t>
  </si>
  <si>
    <t>30002865</t>
  </si>
  <si>
    <t xml:space="preserve">10008772     </t>
  </si>
  <si>
    <t>Астропланетарий</t>
  </si>
  <si>
    <t>10007687</t>
  </si>
  <si>
    <t>30001716</t>
  </si>
  <si>
    <t>30001631</t>
  </si>
  <si>
    <t>30002129</t>
  </si>
  <si>
    <t>10006666</t>
  </si>
  <si>
    <t>30004729</t>
  </si>
  <si>
    <t>30002665</t>
  </si>
  <si>
    <t>30001839</t>
  </si>
  <si>
    <t>30003241</t>
  </si>
  <si>
    <t>Комплект ГИА (ОГЭ) лабораторий по физике</t>
  </si>
  <si>
    <t>30003146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</si>
  <si>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</si>
  <si>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</si>
  <si>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</si>
  <si>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</si>
  <si>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</si>
  <si>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 xml:space="preserve">30005103   </t>
  </si>
  <si>
    <t>30004615</t>
  </si>
  <si>
    <t>10008522</t>
  </si>
  <si>
    <t>30005019</t>
  </si>
  <si>
    <t>30004721</t>
  </si>
  <si>
    <t>30004906</t>
  </si>
  <si>
    <t>Роботизированный комплект "Умная гидропоника"</t>
  </si>
  <si>
    <t>30001678</t>
  </si>
  <si>
    <t>30002725</t>
  </si>
  <si>
    <t>30004016</t>
  </si>
  <si>
    <t>30003931</t>
  </si>
  <si>
    <t>30003653</t>
  </si>
  <si>
    <t>30004973</t>
  </si>
  <si>
    <t>30004551</t>
  </si>
  <si>
    <t>10008592</t>
  </si>
  <si>
    <t>30004196</t>
  </si>
  <si>
    <t>Комплект инструментов классных</t>
  </si>
  <si>
    <t>30003854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</si>
</sst>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#,##0.00\ _₽"/>
    <numFmt numFmtId="166" formatCode="_(* #,##0.00_);_(* \(#,##0.00\);_(* \-??_);_(@_)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7" fillId="0" borderId="0"/>
    <xf numFmtId="166" fontId="8" fillId="0" borderId="0" applyFill="0" applyBorder="0" applyAlignment="0" applyProtection="0"/>
    <xf numFmtId="0" fontId="9" fillId="0" borderId="0"/>
    <xf numFmtId="0" fontId="10" fillId="0" borderId="0"/>
    <xf numFmtId="0" fontId="18" fillId="0" borderId="0"/>
  </cellStyleXfs>
  <cellXfs count="199">
    <xf numFmtId="0" fontId="0" fillId="0" borderId="0" xfId="0"/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5" borderId="4" xfId="0" applyFont="1" applyFill="1" applyBorder="1" applyAlignment="1">
      <alignment horizontal="left" vertical="center" wrapText="1" indent="3"/>
    </xf>
    <xf numFmtId="4" fontId="5" fillId="0" borderId="4" xfId="0" applyNumberFormat="1" applyFont="1" applyBorder="1" applyAlignment="1">
      <alignment horizontal="right" vertical="center" indent="4"/>
    </xf>
    <xf numFmtId="0" fontId="4" fillId="5" borderId="4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vertical="center"/>
    </xf>
    <xf numFmtId="0" fontId="11" fillId="0" borderId="4" xfId="0" applyFont="1" applyBorder="1" applyAlignment="1">
      <alignment vertical="top"/>
    </xf>
    <xf numFmtId="49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0" fontId="6" fillId="6" borderId="4" xfId="0" applyFont="1" applyFill="1" applyBorder="1" applyAlignment="1">
      <alignment vertical="top"/>
    </xf>
    <xf numFmtId="49" fontId="6" fillId="6" borderId="4" xfId="0" applyNumberFormat="1" applyFont="1" applyFill="1" applyBorder="1" applyAlignment="1">
      <alignment vertical="top"/>
    </xf>
    <xf numFmtId="0" fontId="6" fillId="6" borderId="4" xfId="0" applyFont="1" applyFill="1" applyBorder="1" applyAlignment="1">
      <alignment horizontal="center" vertical="top" wrapText="1"/>
    </xf>
    <xf numFmtId="165" fontId="6" fillId="0" borderId="4" xfId="0" applyNumberFormat="1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164" fontId="6" fillId="0" borderId="4" xfId="0" applyNumberFormat="1" applyFont="1" applyBorder="1" applyAlignment="1">
      <alignment vertical="top"/>
    </xf>
    <xf numFmtId="164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1" fillId="2" borderId="1" xfId="0" applyFont="1" applyFill="1" applyBorder="1" applyAlignment="1">
      <alignment vertical="top"/>
    </xf>
    <xf numFmtId="49" fontId="6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" fontId="6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 wrapText="1"/>
    </xf>
    <xf numFmtId="4" fontId="6" fillId="0" borderId="1" xfId="0" applyNumberFormat="1" applyFont="1" applyBorder="1" applyAlignment="1">
      <alignment vertical="top"/>
    </xf>
    <xf numFmtId="0" fontId="11" fillId="0" borderId="2" xfId="0" applyFont="1" applyBorder="1" applyAlignment="1">
      <alignment vertical="top"/>
    </xf>
    <xf numFmtId="49" fontId="6" fillId="0" borderId="2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11" fillId="4" borderId="1" xfId="0" applyFont="1" applyFill="1" applyBorder="1" applyAlignment="1">
      <alignment vertical="top"/>
    </xf>
    <xf numFmtId="49" fontId="6" fillId="4" borderId="4" xfId="0" applyNumberFormat="1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/>
    </xf>
    <xf numFmtId="4" fontId="6" fillId="4" borderId="1" xfId="0" applyNumberFormat="1" applyFont="1" applyFill="1" applyBorder="1" applyAlignment="1">
      <alignment vertical="top"/>
    </xf>
    <xf numFmtId="49" fontId="6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6" fillId="3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vertical="top"/>
    </xf>
    <xf numFmtId="4" fontId="6" fillId="0" borderId="0" xfId="0" applyNumberFormat="1" applyFont="1" applyAlignment="1">
      <alignment vertical="top"/>
    </xf>
    <xf numFmtId="0" fontId="11" fillId="0" borderId="4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left" vertical="top"/>
    </xf>
    <xf numFmtId="4" fontId="11" fillId="0" borderId="4" xfId="0" applyNumberFormat="1" applyFont="1" applyBorder="1" applyAlignment="1">
      <alignment vertical="top"/>
    </xf>
    <xf numFmtId="0" fontId="11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11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49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/>
    </xf>
    <xf numFmtId="49" fontId="6" fillId="0" borderId="3" xfId="0" applyNumberFormat="1" applyFont="1" applyBorder="1" applyAlignment="1">
      <alignment horizontal="left" vertical="top"/>
    </xf>
    <xf numFmtId="49" fontId="6" fillId="2" borderId="4" xfId="0" applyNumberFormat="1" applyFont="1" applyFill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top"/>
    </xf>
    <xf numFmtId="0" fontId="11" fillId="0" borderId="1" xfId="0" applyFont="1" applyBorder="1"/>
    <xf numFmtId="49" fontId="6" fillId="0" borderId="4" xfId="0" applyNumberFormat="1" applyFont="1" applyBorder="1" applyAlignment="1">
      <alignment horizontal="right"/>
    </xf>
    <xf numFmtId="4" fontId="11" fillId="0" borderId="1" xfId="0" applyNumberFormat="1" applyFont="1" applyBorder="1"/>
    <xf numFmtId="49" fontId="6" fillId="0" borderId="0" xfId="0" applyNumberFormat="1" applyFont="1" applyAlignment="1">
      <alignment horizontal="right"/>
    </xf>
    <xf numFmtId="0" fontId="6" fillId="3" borderId="1" xfId="0" applyFont="1" applyFill="1" applyBorder="1" applyAlignment="1">
      <alignment vertical="top"/>
    </xf>
    <xf numFmtId="0" fontId="11" fillId="2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 wrapText="1"/>
    </xf>
    <xf numFmtId="4" fontId="6" fillId="0" borderId="0" xfId="0" applyNumberFormat="1" applyFont="1" applyAlignment="1">
      <alignment vertical="top" wrapText="1"/>
    </xf>
    <xf numFmtId="49" fontId="6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4" fontId="6" fillId="3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6" fillId="0" borderId="14" xfId="0" applyNumberFormat="1" applyFont="1" applyBorder="1" applyAlignment="1">
      <alignment vertical="top"/>
    </xf>
    <xf numFmtId="0" fontId="11" fillId="2" borderId="1" xfId="0" applyFont="1" applyFill="1" applyBorder="1" applyAlignment="1">
      <alignment vertical="top" wrapText="1"/>
    </xf>
    <xf numFmtId="0" fontId="11" fillId="3" borderId="0" xfId="0" applyFont="1" applyFill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/>
    </xf>
    <xf numFmtId="0" fontId="6" fillId="3" borderId="0" xfId="0" applyFont="1" applyFill="1"/>
    <xf numFmtId="164" fontId="6" fillId="0" borderId="0" xfId="0" applyNumberFormat="1" applyFont="1" applyAlignment="1">
      <alignment vertical="top"/>
    </xf>
    <xf numFmtId="164" fontId="11" fillId="0" borderId="0" xfId="0" applyNumberFormat="1" applyFont="1" applyAlignment="1">
      <alignment vertical="top"/>
    </xf>
    <xf numFmtId="0" fontId="11" fillId="2" borderId="1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1" fillId="2" borderId="4" xfId="0" applyFont="1" applyFill="1" applyBorder="1" applyAlignment="1">
      <alignment vertical="top"/>
    </xf>
    <xf numFmtId="49" fontId="6" fillId="2" borderId="5" xfId="0" applyNumberFormat="1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6" fillId="3" borderId="0" xfId="0" applyFont="1" applyFill="1" applyAlignment="1">
      <alignment vertical="top" wrapText="1"/>
    </xf>
    <xf numFmtId="0" fontId="6" fillId="2" borderId="4" xfId="0" applyFont="1" applyFill="1" applyBorder="1" applyAlignment="1">
      <alignment vertical="top"/>
    </xf>
    <xf numFmtId="0" fontId="11" fillId="6" borderId="16" xfId="0" applyFont="1" applyFill="1" applyBorder="1" applyAlignment="1">
      <alignment vertical="top"/>
    </xf>
    <xf numFmtId="49" fontId="6" fillId="6" borderId="17" xfId="0" applyNumberFormat="1" applyFont="1" applyFill="1" applyBorder="1" applyAlignment="1">
      <alignment vertical="top"/>
    </xf>
    <xf numFmtId="0" fontId="6" fillId="6" borderId="15" xfId="0" applyFont="1" applyFill="1" applyBorder="1" applyAlignment="1">
      <alignment horizontal="center" vertical="top" wrapText="1"/>
    </xf>
    <xf numFmtId="0" fontId="11" fillId="0" borderId="16" xfId="0" applyFont="1" applyBorder="1" applyAlignment="1">
      <alignment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164" fontId="12" fillId="0" borderId="14" xfId="3" applyNumberFormat="1" applyFont="1" applyBorder="1" applyAlignment="1">
      <alignment vertical="top"/>
    </xf>
    <xf numFmtId="165" fontId="6" fillId="0" borderId="14" xfId="0" applyNumberFormat="1" applyFont="1" applyBorder="1" applyAlignment="1">
      <alignment vertical="top"/>
    </xf>
    <xf numFmtId="0" fontId="11" fillId="0" borderId="14" xfId="0" applyFont="1" applyBorder="1" applyAlignment="1">
      <alignment vertical="top" wrapText="1"/>
    </xf>
    <xf numFmtId="164" fontId="6" fillId="0" borderId="14" xfId="0" applyNumberFormat="1" applyFont="1" applyBorder="1" applyAlignment="1">
      <alignment vertical="top"/>
    </xf>
    <xf numFmtId="164" fontId="11" fillId="0" borderId="14" xfId="0" applyNumberFormat="1" applyFont="1" applyBorder="1" applyAlignment="1">
      <alignment vertical="top"/>
    </xf>
    <xf numFmtId="4" fontId="6" fillId="0" borderId="4" xfId="0" applyNumberFormat="1" applyFont="1" applyBorder="1" applyAlignment="1">
      <alignment horizontal="right" vertical="top" indent="1"/>
    </xf>
    <xf numFmtId="4" fontId="6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1" fillId="0" borderId="14" xfId="0" applyFont="1" applyBorder="1" applyAlignment="1">
      <alignment horizontal="center" vertical="top" wrapText="1"/>
    </xf>
    <xf numFmtId="164" fontId="11" fillId="0" borderId="14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0" fontId="12" fillId="0" borderId="1" xfId="0" applyFont="1" applyBorder="1" applyAlignment="1">
      <alignment vertical="top"/>
    </xf>
    <xf numFmtId="164" fontId="12" fillId="0" borderId="13" xfId="0" applyNumberFormat="1" applyFont="1" applyBorder="1" applyAlignment="1">
      <alignment horizontal="right" vertical="top"/>
    </xf>
    <xf numFmtId="0" fontId="6" fillId="0" borderId="16" xfId="0" applyFont="1" applyBorder="1" applyAlignment="1">
      <alignment vertical="top"/>
    </xf>
    <xf numFmtId="164" fontId="12" fillId="0" borderId="18" xfId="3" applyNumberFormat="1" applyFont="1" applyBorder="1" applyAlignment="1">
      <alignment vertical="top"/>
    </xf>
    <xf numFmtId="4" fontId="6" fillId="0" borderId="19" xfId="0" applyNumberFormat="1" applyFont="1" applyBorder="1" applyAlignment="1">
      <alignment horizontal="right" vertical="top" indent="1"/>
    </xf>
    <xf numFmtId="4" fontId="6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 indent="1"/>
    </xf>
    <xf numFmtId="4" fontId="6" fillId="3" borderId="1" xfId="0" applyNumberFormat="1" applyFont="1" applyFill="1" applyBorder="1" applyAlignment="1">
      <alignment horizontal="right" vertical="top" indent="1"/>
    </xf>
    <xf numFmtId="164" fontId="12" fillId="0" borderId="12" xfId="0" applyNumberFormat="1" applyFont="1" applyBorder="1"/>
    <xf numFmtId="164" fontId="12" fillId="0" borderId="12" xfId="0" applyNumberFormat="1" applyFont="1" applyBorder="1" applyAlignment="1">
      <alignment vertical="top"/>
    </xf>
    <xf numFmtId="49" fontId="6" fillId="3" borderId="4" xfId="0" applyNumberFormat="1" applyFont="1" applyFill="1" applyBorder="1" applyAlignment="1">
      <alignment vertical="top"/>
    </xf>
    <xf numFmtId="4" fontId="6" fillId="3" borderId="4" xfId="0" applyNumberFormat="1" applyFont="1" applyFill="1" applyBorder="1" applyAlignment="1">
      <alignment horizontal="right" vertical="top" indent="1"/>
    </xf>
    <xf numFmtId="0" fontId="11" fillId="0" borderId="4" xfId="0" applyFont="1" applyBorder="1" applyAlignment="1">
      <alignment horizontal="center" vertical="top" wrapText="1"/>
    </xf>
    <xf numFmtId="164" fontId="12" fillId="7" borderId="8" xfId="3" applyNumberFormat="1" applyFont="1" applyFill="1" applyBorder="1" applyAlignment="1">
      <alignment vertical="top"/>
    </xf>
    <xf numFmtId="0" fontId="5" fillId="0" borderId="4" xfId="0" applyFont="1" applyBorder="1" applyAlignment="1">
      <alignment horizontal="left" vertical="center" wrapText="1" indent="3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" fontId="6" fillId="0" borderId="1" xfId="0" applyNumberFormat="1" applyFont="1" applyBorder="1" applyAlignment="1">
      <alignment horizontal="right" vertical="top"/>
    </xf>
    <xf numFmtId="4" fontId="6" fillId="0" borderId="4" xfId="0" applyNumberFormat="1" applyFont="1" applyBorder="1" applyAlignment="1">
      <alignment horizontal="right" vertical="top"/>
    </xf>
    <xf numFmtId="164" fontId="12" fillId="0" borderId="20" xfId="0" applyNumberFormat="1" applyFont="1" applyBorder="1" applyAlignment="1">
      <alignment horizontal="right" vertical="top"/>
    </xf>
    <xf numFmtId="4" fontId="6" fillId="3" borderId="16" xfId="0" applyNumberFormat="1" applyFont="1" applyFill="1" applyBorder="1" applyAlignment="1">
      <alignment vertical="top"/>
    </xf>
    <xf numFmtId="4" fontId="6" fillId="0" borderId="16" xfId="0" applyNumberFormat="1" applyFont="1" applyBorder="1" applyAlignment="1">
      <alignment vertical="top"/>
    </xf>
    <xf numFmtId="4" fontId="6" fillId="0" borderId="21" xfId="0" applyNumberFormat="1" applyFont="1" applyBorder="1" applyAlignment="1">
      <alignment vertical="top"/>
    </xf>
    <xf numFmtId="4" fontId="6" fillId="3" borderId="21" xfId="0" applyNumberFormat="1" applyFont="1" applyFill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6" fillId="0" borderId="12" xfId="0" applyFont="1" applyBorder="1" applyAlignment="1">
      <alignment vertical="top"/>
    </xf>
    <xf numFmtId="49" fontId="6" fillId="3" borderId="12" xfId="0" applyNumberFormat="1" applyFont="1" applyFill="1" applyBorder="1" applyAlignment="1">
      <alignment vertical="top"/>
    </xf>
    <xf numFmtId="49" fontId="6" fillId="0" borderId="12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164" fontId="12" fillId="0" borderId="23" xfId="3" applyNumberFormat="1" applyFont="1" applyBorder="1" applyAlignment="1">
      <alignment vertical="top"/>
    </xf>
    <xf numFmtId="4" fontId="6" fillId="0" borderId="22" xfId="0" applyNumberFormat="1" applyFont="1" applyBorder="1" applyAlignment="1">
      <alignment horizontal="right" vertical="top" indent="1"/>
    </xf>
    <xf numFmtId="164" fontId="12" fillId="0" borderId="24" xfId="3" applyNumberFormat="1" applyFont="1" applyBorder="1" applyAlignment="1">
      <alignment vertical="top"/>
    </xf>
    <xf numFmtId="4" fontId="12" fillId="3" borderId="12" xfId="0" applyNumberFormat="1" applyFont="1" applyFill="1" applyBorder="1" applyAlignment="1">
      <alignment horizontal="right" vertical="top" indent="1"/>
    </xf>
    <xf numFmtId="164" fontId="12" fillId="0" borderId="25" xfId="0" applyNumberFormat="1" applyFont="1" applyBorder="1" applyAlignment="1">
      <alignment horizontal="right" vertical="top"/>
    </xf>
    <xf numFmtId="0" fontId="11" fillId="0" borderId="3" xfId="0" applyFont="1" applyBorder="1" applyAlignment="1">
      <alignment vertical="top"/>
    </xf>
    <xf numFmtId="49" fontId="6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0" fontId="11" fillId="0" borderId="26" xfId="0" applyFont="1" applyBorder="1" applyAlignment="1">
      <alignment vertical="top"/>
    </xf>
    <xf numFmtId="49" fontId="6" fillId="0" borderId="26" xfId="0" applyNumberFormat="1" applyFont="1" applyBorder="1" applyAlignment="1">
      <alignment vertical="top"/>
    </xf>
    <xf numFmtId="0" fontId="6" fillId="0" borderId="3" xfId="0" applyFont="1" applyBorder="1" applyAlignment="1">
      <alignment vertical="top"/>
    </xf>
    <xf numFmtId="49" fontId="6" fillId="0" borderId="4" xfId="0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1" fillId="0" borderId="14" xfId="0" applyFont="1" applyBorder="1" applyAlignment="1">
      <alignment vertical="top"/>
    </xf>
    <xf numFmtId="49" fontId="6" fillId="0" borderId="3" xfId="0" applyNumberFormat="1" applyFont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justify" vertical="top"/>
    </xf>
    <xf numFmtId="0" fontId="11" fillId="0" borderId="5" xfId="0" applyFont="1" applyBorder="1" applyAlignment="1">
      <alignment vertical="top"/>
    </xf>
    <xf numFmtId="49" fontId="6" fillId="0" borderId="7" xfId="0" applyNumberFormat="1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6" fillId="0" borderId="14" xfId="0" applyFont="1" applyBorder="1" applyAlignment="1">
      <alignment horizontal="justify" vertical="top" wrapText="1"/>
    </xf>
    <xf numFmtId="0" fontId="6" fillId="0" borderId="14" xfId="0" applyFont="1" applyBorder="1" applyAlignment="1">
      <alignment horizontal="left" vertical="top" wrapText="1"/>
    </xf>
    <xf numFmtId="4" fontId="6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6" fillId="2" borderId="1" xfId="0" applyNumberFormat="1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6" fillId="3" borderId="12" xfId="0" applyFont="1" applyFill="1" applyBorder="1" applyAlignment="1">
      <alignment vertical="top" wrapText="1"/>
    </xf>
    <xf numFmtId="0" fontId="6" fillId="3" borderId="12" xfId="0" applyFont="1" applyFill="1" applyBorder="1" applyAlignment="1">
      <alignment vertical="top"/>
    </xf>
    <xf numFmtId="0" fontId="11" fillId="0" borderId="12" xfId="0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6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11" fillId="2" borderId="26" xfId="0" applyFont="1" applyFill="1" applyBorder="1" applyAlignment="1">
      <alignment vertical="top"/>
    </xf>
    <xf numFmtId="49" fontId="6" fillId="2" borderId="26" xfId="0" applyNumberFormat="1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</cellXfs>
  <cellStyles count="8">
    <cellStyle name="Excel Built-in Normal" xfId="2" xr:uid="{00000000-0005-0000-0000-000000000000}"/>
    <cellStyle name="Обычный" xfId="0" builtinId="0"/>
    <cellStyle name="Обычный 2" xfId="7" xr:uid="{00000000-0005-0000-0000-000003000000}"/>
    <cellStyle name="Обычный 2 2" xfId="5" xr:uid="{00000000-0005-0000-0000-000004000000}"/>
    <cellStyle name="Обычный 4" xfId="6" xr:uid="{00000000-0005-0000-0000-000005000000}"/>
    <cellStyle name="Обычный 5" xfId="1" xr:uid="{00000000-0005-0000-0000-000006000000}"/>
    <cellStyle name="Обычный_Химия_L-микро2004" xfId="3" xr:uid="{00000000-0005-0000-0000-000008000000}"/>
    <cellStyle name="Финансовый 7" xfId="4" xr:uid="{00000000-0005-0000-0000-000009000000}"/>
  </cellStyles>
  <dxfs count="0"/>
  <tableStyles count="0" defaultTableStyle="TableStyleMedium2" defaultPivotStyle="PivotStyleLight16"/>
  <colors>
    <mruColors>
      <color rgb="FF94F779"/>
      <color rgb="FF44E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</a:rPr>
            <a:t> </a:t>
          </a:r>
        </a:p>
        <a:p>
          <a:endParaRPr lang="ru-RU" sz="1100" baseline="0"/>
        </a:p>
        <a:p>
          <a:r>
            <a:rPr lang="ru-RU" sz="1100" baseline="0"/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</a:rPr>
            <a:t>учебное оборудование и наглядные пособия</a:t>
          </a:r>
          <a:r>
            <a:rPr lang="en-US" sz="1100" baseline="0"/>
            <a:t> </a:t>
          </a:r>
          <a:r>
            <a:rPr lang="ru-RU" sz="1100" b="1" baseline="0">
              <a:solidFill>
                <a:srgbClr val="C00000"/>
              </a:solidFill>
            </a:rPr>
            <a:t>по ПРИКАЗУ  № </a:t>
          </a:r>
          <a:r>
            <a:rPr lang="en-US" sz="1100" b="1" baseline="0">
              <a:solidFill>
                <a:srgbClr val="C00000"/>
              </a:solidFill>
            </a:rPr>
            <a:t>804</a:t>
          </a:r>
          <a:endParaRPr lang="ru-RU" sz="1100" b="1" baseline="0">
            <a:solidFill>
              <a:srgbClr val="C00000"/>
            </a:solidFill>
          </a:endParaRP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81.bin"/><Relationship Id="rId1" Type="http://schemas.openxmlformats.org/officeDocument/2006/relationships/printerSettings" Target="../printerSettings/printerSettings8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4.bin"/><Relationship Id="rId7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3.bin"/><Relationship Id="rId1" Type="http://schemas.openxmlformats.org/officeDocument/2006/relationships/printerSettings" Target="../printerSettings/printerSettings92.bin"/><Relationship Id="rId6" Type="http://schemas.openxmlformats.org/officeDocument/2006/relationships/printerSettings" Target="../printerSettings/printerSettings97.bin"/><Relationship Id="rId5" Type="http://schemas.openxmlformats.org/officeDocument/2006/relationships/printerSettings" Target="../printerSettings/printerSettings96.bin"/><Relationship Id="rId4" Type="http://schemas.openxmlformats.org/officeDocument/2006/relationships/printerSettings" Target="../printerSettings/printerSettings95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1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4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B40"/>
  <sheetViews>
    <sheetView tabSelected="1" workbookViewId="0">
      <selection activeCell="C1" sqref="C1:C1048576"/>
    </sheetView>
  </sheetViews>
  <sheetFormatPr defaultRowHeight="15" x14ac:dyDescent="0.25"/>
  <cols>
    <col min="1" max="1" width="72.140625" customWidth="1"/>
    <col min="2" max="2" width="20.28515625" customWidth="1"/>
  </cols>
  <sheetData>
    <row r="7" spans="1:2" x14ac:dyDescent="0.25">
      <c r="A7" s="1" t="s">
        <v>1246</v>
      </c>
    </row>
    <row r="8" spans="1:2" x14ac:dyDescent="0.25">
      <c r="A8" s="1" t="s">
        <v>1247</v>
      </c>
    </row>
    <row r="9" spans="1:2" x14ac:dyDescent="0.25">
      <c r="A9" s="1" t="s">
        <v>1248</v>
      </c>
    </row>
    <row r="11" spans="1:2" ht="28.5" x14ac:dyDescent="0.25">
      <c r="A11" s="2" t="s">
        <v>1249</v>
      </c>
      <c r="B11" s="2" t="s">
        <v>1250</v>
      </c>
    </row>
    <row r="12" spans="1:2" x14ac:dyDescent="0.25">
      <c r="A12" s="3" t="s">
        <v>1251</v>
      </c>
      <c r="B12" s="4"/>
    </row>
    <row r="13" spans="1:2" x14ac:dyDescent="0.25">
      <c r="A13" s="139" t="s">
        <v>1262</v>
      </c>
      <c r="B13" s="6">
        <f>'П1-11 Психолог'!F12</f>
        <v>1373300</v>
      </c>
    </row>
    <row r="14" spans="1:2" x14ac:dyDescent="0.25">
      <c r="A14" s="140" t="s">
        <v>1252</v>
      </c>
      <c r="B14" s="141"/>
    </row>
    <row r="15" spans="1:2" x14ac:dyDescent="0.25">
      <c r="A15" s="139" t="s">
        <v>0</v>
      </c>
      <c r="B15" s="6">
        <f>'П1 Нач кл.'!F130</f>
        <v>3853956</v>
      </c>
    </row>
    <row r="16" spans="1:2" x14ac:dyDescent="0.25">
      <c r="A16" s="139" t="s">
        <v>1253</v>
      </c>
      <c r="B16" s="4" t="s">
        <v>1254</v>
      </c>
    </row>
    <row r="17" spans="1:2" ht="30" x14ac:dyDescent="0.25">
      <c r="A17" s="139" t="s">
        <v>1203</v>
      </c>
      <c r="B17" s="6">
        <f>'П3 Проект'!F12</f>
        <v>2607650</v>
      </c>
    </row>
    <row r="18" spans="1:2" x14ac:dyDescent="0.25">
      <c r="A18" s="139" t="s">
        <v>1255</v>
      </c>
      <c r="B18" s="4" t="s">
        <v>1254</v>
      </c>
    </row>
    <row r="19" spans="1:2" x14ac:dyDescent="0.25">
      <c r="A19" s="139" t="s">
        <v>1277</v>
      </c>
      <c r="B19" s="4" t="s">
        <v>1254</v>
      </c>
    </row>
    <row r="20" spans="1:2" x14ac:dyDescent="0.25">
      <c r="A20" s="139" t="s">
        <v>1278</v>
      </c>
      <c r="B20" s="4" t="s">
        <v>1254</v>
      </c>
    </row>
    <row r="21" spans="1:2" x14ac:dyDescent="0.25">
      <c r="A21" s="139" t="s">
        <v>1218</v>
      </c>
      <c r="B21" s="6">
        <f>'П7 Игровая'!F14</f>
        <v>911500</v>
      </c>
    </row>
    <row r="22" spans="1:2" x14ac:dyDescent="0.25">
      <c r="A22" s="139" t="s">
        <v>1</v>
      </c>
      <c r="B22" s="6">
        <f>'П8 Рус.яз и лит'!F17</f>
        <v>374280</v>
      </c>
    </row>
    <row r="23" spans="1:2" x14ac:dyDescent="0.25">
      <c r="A23" s="139" t="s">
        <v>2</v>
      </c>
      <c r="B23" s="6">
        <f>'П9 Ин.яз'!F25</f>
        <v>261550</v>
      </c>
    </row>
    <row r="24" spans="1:2" x14ac:dyDescent="0.25">
      <c r="A24" s="139" t="s">
        <v>3</v>
      </c>
      <c r="B24" s="6">
        <f>'П10 Ист и обществ'!F18</f>
        <v>560880</v>
      </c>
    </row>
    <row r="25" spans="1:2" x14ac:dyDescent="0.25">
      <c r="A25" s="139" t="s">
        <v>1256</v>
      </c>
      <c r="B25" s="6">
        <f>'П11 Геогр'!F45</f>
        <v>655610</v>
      </c>
    </row>
    <row r="26" spans="1:2" x14ac:dyDescent="0.25">
      <c r="A26" s="139" t="s">
        <v>1257</v>
      </c>
      <c r="B26" s="6">
        <f>'П12 ИЗО'!F24</f>
        <v>345550</v>
      </c>
    </row>
    <row r="27" spans="1:2" x14ac:dyDescent="0.25">
      <c r="A27" s="139" t="s">
        <v>6</v>
      </c>
      <c r="B27" s="6">
        <f>'П13 Музыка'!F42</f>
        <v>954253</v>
      </c>
    </row>
    <row r="28" spans="1:2" x14ac:dyDescent="0.25">
      <c r="A28" s="139" t="s">
        <v>7</v>
      </c>
      <c r="B28" s="6">
        <f>'П14 Физика'!F112</f>
        <v>3952620</v>
      </c>
    </row>
    <row r="29" spans="1:2" x14ac:dyDescent="0.25">
      <c r="A29" s="139" t="s">
        <v>1258</v>
      </c>
      <c r="B29" s="6">
        <f>'П15 Химия'!F134</f>
        <v>3446065</v>
      </c>
    </row>
    <row r="30" spans="1:2" x14ac:dyDescent="0.25">
      <c r="A30" s="139" t="s">
        <v>9</v>
      </c>
      <c r="B30" s="6">
        <f>'П16 Био и экол'!F88</f>
        <v>4001180</v>
      </c>
    </row>
    <row r="31" spans="1:2" x14ac:dyDescent="0.25">
      <c r="A31" s="5" t="s">
        <v>10</v>
      </c>
      <c r="B31" s="6">
        <f>'П17 Естеств'!F74</f>
        <v>1419810</v>
      </c>
    </row>
    <row r="32" spans="1:2" x14ac:dyDescent="0.25">
      <c r="A32" s="5" t="s">
        <v>11</v>
      </c>
      <c r="B32" s="6">
        <f>'П18 Астрон'!F39</f>
        <v>228750</v>
      </c>
    </row>
    <row r="33" spans="1:2" x14ac:dyDescent="0.25">
      <c r="A33" s="5" t="s">
        <v>12</v>
      </c>
      <c r="B33" s="6">
        <f>'П19 Матем'!F20</f>
        <v>533070</v>
      </c>
    </row>
    <row r="34" spans="1:2" x14ac:dyDescent="0.25">
      <c r="A34" s="5" t="s">
        <v>1281</v>
      </c>
      <c r="B34" s="6">
        <f>'П20 Информ'!F13</f>
        <v>761900</v>
      </c>
    </row>
    <row r="35" spans="1:2" x14ac:dyDescent="0.25">
      <c r="A35" s="9" t="s">
        <v>1285</v>
      </c>
      <c r="B35" s="4" t="s">
        <v>1254</v>
      </c>
    </row>
    <row r="36" spans="1:2" x14ac:dyDescent="0.25">
      <c r="A36" s="5" t="s">
        <v>13</v>
      </c>
      <c r="B36" s="6">
        <f>'П22 Технол'!F211</f>
        <v>3344815</v>
      </c>
    </row>
    <row r="37" spans="1:2" x14ac:dyDescent="0.25">
      <c r="A37" s="8" t="s">
        <v>1293</v>
      </c>
      <c r="B37" s="6">
        <f>'П23 ОБЖ'!F64</f>
        <v>1359480</v>
      </c>
    </row>
    <row r="38" spans="1:2" x14ac:dyDescent="0.25">
      <c r="A38" s="5" t="s">
        <v>1017</v>
      </c>
      <c r="B38" s="6">
        <f>'П24 ПРОФ'!F185</f>
        <v>16114660</v>
      </c>
    </row>
    <row r="39" spans="1:2" ht="28.5" x14ac:dyDescent="0.25">
      <c r="A39" s="7" t="s">
        <v>1259</v>
      </c>
      <c r="B39" s="4" t="s">
        <v>1254</v>
      </c>
    </row>
    <row r="40" spans="1:2" ht="28.5" x14ac:dyDescent="0.25">
      <c r="A40" s="7" t="s">
        <v>1260</v>
      </c>
      <c r="B40" s="4" t="s">
        <v>1254</v>
      </c>
    </row>
  </sheetData>
  <customSheetViews>
    <customSheetView guid="{9CAF924E-FB22-4352-899B-CA2FA34568E5}">
      <selection activeCell="A29" sqref="A29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46AC705-1951-4F4A-AFC0-292C9CBB2FB0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G45"/>
  <sheetViews>
    <sheetView zoomScale="90" zoomScaleNormal="9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H2" sqref="H2"/>
    </sheetView>
  </sheetViews>
  <sheetFormatPr defaultColWidth="9.140625" defaultRowHeight="15" x14ac:dyDescent="0.25"/>
  <cols>
    <col min="1" max="1" width="9.140625" style="23" customWidth="1"/>
    <col min="2" max="2" width="9.140625" style="66" customWidth="1"/>
    <col min="3" max="3" width="47.42578125" style="23" customWidth="1"/>
    <col min="4" max="4" width="9.28515625" style="23" bestFit="1" customWidth="1"/>
    <col min="5" max="5" width="14.140625" style="23" customWidth="1"/>
    <col min="6" max="6" width="13.28515625" style="23" customWidth="1"/>
    <col min="7" max="16384" width="9.140625" style="15"/>
  </cols>
  <sheetData>
    <row r="2" spans="1:7" ht="28.5" x14ac:dyDescent="0.25">
      <c r="A2" s="28" t="s">
        <v>4</v>
      </c>
      <c r="B2" s="63"/>
      <c r="C2" s="28"/>
      <c r="D2" s="31" t="s">
        <v>948</v>
      </c>
      <c r="E2" s="115" t="s">
        <v>2357</v>
      </c>
      <c r="F2" s="114" t="s">
        <v>2358</v>
      </c>
    </row>
    <row r="3" spans="1:7" x14ac:dyDescent="0.25">
      <c r="A3" s="34" t="s">
        <v>17</v>
      </c>
      <c r="B3" s="64"/>
      <c r="C3" s="41"/>
      <c r="D3" s="41"/>
      <c r="E3" s="37"/>
      <c r="F3" s="37"/>
    </row>
    <row r="4" spans="1:7" x14ac:dyDescent="0.25">
      <c r="A4" s="34" t="s">
        <v>16</v>
      </c>
      <c r="B4" s="64"/>
      <c r="C4" s="41"/>
      <c r="D4" s="41"/>
      <c r="E4" s="49"/>
      <c r="F4" s="37"/>
    </row>
    <row r="5" spans="1:7" ht="53.25" customHeight="1" x14ac:dyDescent="0.25">
      <c r="A5" s="34" t="s">
        <v>18</v>
      </c>
      <c r="B5" s="64" t="s">
        <v>2577</v>
      </c>
      <c r="C5" s="12" t="s">
        <v>1648</v>
      </c>
      <c r="D5" s="41">
        <v>1</v>
      </c>
      <c r="E5" s="27">
        <v>54000</v>
      </c>
      <c r="F5" s="112">
        <f t="shared" ref="F5:F38" si="0">E5*D5</f>
        <v>54000</v>
      </c>
      <c r="G5" s="61"/>
    </row>
    <row r="6" spans="1:7" x14ac:dyDescent="0.25">
      <c r="A6" s="34" t="s">
        <v>19</v>
      </c>
      <c r="B6" s="64" t="s">
        <v>2325</v>
      </c>
      <c r="C6" s="41" t="s">
        <v>980</v>
      </c>
      <c r="D6" s="41">
        <v>1</v>
      </c>
      <c r="E6" s="27">
        <v>4140</v>
      </c>
      <c r="F6" s="112">
        <f t="shared" si="0"/>
        <v>4140</v>
      </c>
      <c r="G6" s="61"/>
    </row>
    <row r="7" spans="1:7" x14ac:dyDescent="0.25">
      <c r="A7" s="34" t="s">
        <v>20</v>
      </c>
      <c r="B7" s="64"/>
      <c r="C7" s="41"/>
      <c r="D7" s="41"/>
      <c r="E7" s="49"/>
      <c r="F7" s="112"/>
      <c r="G7" s="61"/>
    </row>
    <row r="8" spans="1:7" x14ac:dyDescent="0.25">
      <c r="A8" s="34" t="s">
        <v>16</v>
      </c>
      <c r="B8" s="64"/>
      <c r="C8" s="41"/>
      <c r="D8" s="41"/>
      <c r="E8" s="49"/>
      <c r="F8" s="112"/>
      <c r="G8" s="61"/>
    </row>
    <row r="9" spans="1:7" ht="30" x14ac:dyDescent="0.25">
      <c r="A9" s="159" t="s">
        <v>21</v>
      </c>
      <c r="B9" s="168" t="s">
        <v>2326</v>
      </c>
      <c r="C9" s="40" t="s">
        <v>982</v>
      </c>
      <c r="D9" s="41">
        <v>1</v>
      </c>
      <c r="E9" s="117">
        <v>4840</v>
      </c>
      <c r="F9" s="112">
        <f t="shared" si="0"/>
        <v>4840</v>
      </c>
      <c r="G9" s="61"/>
    </row>
    <row r="10" spans="1:7" x14ac:dyDescent="0.25">
      <c r="A10" s="34" t="s">
        <v>22</v>
      </c>
      <c r="B10" s="64"/>
      <c r="C10" s="41"/>
      <c r="D10" s="41"/>
      <c r="E10" s="37"/>
      <c r="F10" s="112"/>
      <c r="G10" s="61"/>
    </row>
    <row r="11" spans="1:7" ht="30" x14ac:dyDescent="0.25">
      <c r="A11" s="159" t="s">
        <v>23</v>
      </c>
      <c r="B11" s="168" t="s">
        <v>2327</v>
      </c>
      <c r="C11" s="40" t="s">
        <v>981</v>
      </c>
      <c r="D11" s="41">
        <v>1</v>
      </c>
      <c r="E11" s="27">
        <v>29700</v>
      </c>
      <c r="F11" s="112">
        <f t="shared" si="0"/>
        <v>29700</v>
      </c>
      <c r="G11" s="61"/>
    </row>
    <row r="12" spans="1:7" x14ac:dyDescent="0.25">
      <c r="A12" s="34" t="s">
        <v>61</v>
      </c>
      <c r="B12" s="64"/>
      <c r="C12" s="41"/>
      <c r="D12" s="41"/>
      <c r="E12" s="49"/>
      <c r="F12" s="112"/>
      <c r="G12" s="61"/>
    </row>
    <row r="13" spans="1:7" x14ac:dyDescent="0.25">
      <c r="A13" s="34" t="s">
        <v>16</v>
      </c>
      <c r="B13" s="64"/>
      <c r="C13" s="41"/>
      <c r="D13" s="41"/>
      <c r="E13" s="49"/>
      <c r="F13" s="112"/>
      <c r="G13" s="61"/>
    </row>
    <row r="14" spans="1:7" ht="30" x14ac:dyDescent="0.25">
      <c r="A14" s="34" t="s">
        <v>168</v>
      </c>
      <c r="B14" s="64" t="s">
        <v>1774</v>
      </c>
      <c r="C14" s="40" t="s">
        <v>169</v>
      </c>
      <c r="D14" s="41">
        <v>1</v>
      </c>
      <c r="E14" s="27">
        <v>9300</v>
      </c>
      <c r="F14" s="112">
        <f t="shared" si="0"/>
        <v>9300</v>
      </c>
      <c r="G14" s="61"/>
    </row>
    <row r="15" spans="1:7" x14ac:dyDescent="0.25">
      <c r="A15" s="34" t="s">
        <v>170</v>
      </c>
      <c r="B15" s="64" t="s">
        <v>2421</v>
      </c>
      <c r="C15" s="41" t="s">
        <v>171</v>
      </c>
      <c r="D15" s="41">
        <v>1</v>
      </c>
      <c r="E15" s="27">
        <v>59900</v>
      </c>
      <c r="F15" s="112">
        <f t="shared" si="0"/>
        <v>59900</v>
      </c>
      <c r="G15" s="61"/>
    </row>
    <row r="16" spans="1:7" x14ac:dyDescent="0.25">
      <c r="A16" s="34" t="s">
        <v>172</v>
      </c>
      <c r="B16" s="64" t="s">
        <v>1687</v>
      </c>
      <c r="C16" s="41" t="s">
        <v>173</v>
      </c>
      <c r="D16" s="41">
        <v>1</v>
      </c>
      <c r="E16" s="27">
        <v>4700</v>
      </c>
      <c r="F16" s="112">
        <f t="shared" si="0"/>
        <v>4700</v>
      </c>
      <c r="G16" s="61"/>
    </row>
    <row r="17" spans="1:7" x14ac:dyDescent="0.25">
      <c r="A17" s="34" t="s">
        <v>174</v>
      </c>
      <c r="B17" s="64" t="s">
        <v>2328</v>
      </c>
      <c r="C17" s="41" t="s">
        <v>175</v>
      </c>
      <c r="D17" s="41">
        <v>1</v>
      </c>
      <c r="E17" s="27">
        <v>770</v>
      </c>
      <c r="F17" s="112">
        <f t="shared" si="0"/>
        <v>770</v>
      </c>
      <c r="G17" s="61"/>
    </row>
    <row r="18" spans="1:7" x14ac:dyDescent="0.25">
      <c r="A18" s="34" t="s">
        <v>176</v>
      </c>
      <c r="B18" s="64" t="s">
        <v>1775</v>
      </c>
      <c r="C18" s="41" t="s">
        <v>177</v>
      </c>
      <c r="D18" s="41">
        <v>1</v>
      </c>
      <c r="E18" s="27">
        <v>4600</v>
      </c>
      <c r="F18" s="112">
        <f t="shared" si="0"/>
        <v>4600</v>
      </c>
      <c r="G18" s="61"/>
    </row>
    <row r="19" spans="1:7" x14ac:dyDescent="0.25">
      <c r="A19" s="34" t="s">
        <v>178</v>
      </c>
      <c r="B19" s="64" t="s">
        <v>2517</v>
      </c>
      <c r="C19" s="41" t="s">
        <v>179</v>
      </c>
      <c r="D19" s="41">
        <v>1</v>
      </c>
      <c r="E19" s="27">
        <v>139000</v>
      </c>
      <c r="F19" s="112">
        <f t="shared" si="0"/>
        <v>139000</v>
      </c>
      <c r="G19" s="61"/>
    </row>
    <row r="20" spans="1:7" x14ac:dyDescent="0.25">
      <c r="A20" s="34" t="s">
        <v>180</v>
      </c>
      <c r="B20" s="64"/>
      <c r="C20" s="41"/>
      <c r="D20" s="41"/>
      <c r="E20" s="49"/>
      <c r="F20" s="112"/>
      <c r="G20" s="61"/>
    </row>
    <row r="21" spans="1:7" x14ac:dyDescent="0.25">
      <c r="A21" s="34" t="s">
        <v>16</v>
      </c>
      <c r="B21" s="64"/>
      <c r="C21" s="41"/>
      <c r="D21" s="41"/>
      <c r="E21" s="49"/>
      <c r="F21" s="112"/>
      <c r="G21" s="61"/>
    </row>
    <row r="22" spans="1:7" x14ac:dyDescent="0.25">
      <c r="A22" s="34" t="s">
        <v>181</v>
      </c>
      <c r="B22" s="64" t="s">
        <v>2151</v>
      </c>
      <c r="C22" s="41" t="s">
        <v>182</v>
      </c>
      <c r="D22" s="41">
        <v>15</v>
      </c>
      <c r="E22" s="27">
        <v>960</v>
      </c>
      <c r="F22" s="112">
        <f t="shared" si="0"/>
        <v>14400</v>
      </c>
      <c r="G22" s="61"/>
    </row>
    <row r="23" spans="1:7" x14ac:dyDescent="0.25">
      <c r="A23" s="34" t="s">
        <v>183</v>
      </c>
      <c r="B23" s="64" t="s">
        <v>2329</v>
      </c>
      <c r="C23" s="41" t="s">
        <v>184</v>
      </c>
      <c r="D23" s="41">
        <v>5</v>
      </c>
      <c r="E23" s="27">
        <v>1480</v>
      </c>
      <c r="F23" s="112">
        <f t="shared" si="0"/>
        <v>7400</v>
      </c>
      <c r="G23" s="61"/>
    </row>
    <row r="24" spans="1:7" ht="30" x14ac:dyDescent="0.25">
      <c r="A24" s="34" t="s">
        <v>185</v>
      </c>
      <c r="B24" s="64" t="s">
        <v>2359</v>
      </c>
      <c r="C24" s="40" t="s">
        <v>186</v>
      </c>
      <c r="D24" s="41">
        <v>1</v>
      </c>
      <c r="E24" s="27">
        <v>73600</v>
      </c>
      <c r="F24" s="112">
        <f t="shared" si="0"/>
        <v>73600</v>
      </c>
      <c r="G24" s="61"/>
    </row>
    <row r="25" spans="1:7" x14ac:dyDescent="0.25">
      <c r="A25" s="34" t="s">
        <v>97</v>
      </c>
      <c r="B25" s="64"/>
      <c r="C25" s="41"/>
      <c r="D25" s="41"/>
      <c r="E25" s="27"/>
      <c r="F25" s="112"/>
    </row>
    <row r="26" spans="1:7" x14ac:dyDescent="0.25">
      <c r="A26" s="34" t="s">
        <v>16</v>
      </c>
      <c r="B26" s="64"/>
      <c r="C26" s="41"/>
      <c r="D26" s="41"/>
      <c r="E26" s="49"/>
      <c r="F26" s="112"/>
    </row>
    <row r="27" spans="1:7" ht="30" x14ac:dyDescent="0.25">
      <c r="A27" s="34" t="s">
        <v>187</v>
      </c>
      <c r="B27" s="64" t="s">
        <v>2330</v>
      </c>
      <c r="C27" s="40" t="s">
        <v>188</v>
      </c>
      <c r="D27" s="41">
        <v>1</v>
      </c>
      <c r="E27" s="27">
        <v>9350</v>
      </c>
      <c r="F27" s="112">
        <f t="shared" si="0"/>
        <v>9350</v>
      </c>
      <c r="G27" s="61"/>
    </row>
    <row r="28" spans="1:7" x14ac:dyDescent="0.25">
      <c r="A28" s="34" t="s">
        <v>64</v>
      </c>
      <c r="B28" s="64"/>
      <c r="C28" s="41"/>
      <c r="D28" s="41"/>
      <c r="E28" s="49"/>
      <c r="F28" s="112"/>
      <c r="G28" s="61"/>
    </row>
    <row r="29" spans="1:7" x14ac:dyDescent="0.25">
      <c r="A29" s="34" t="s">
        <v>16</v>
      </c>
      <c r="B29" s="64"/>
      <c r="C29" s="41"/>
      <c r="D29" s="41"/>
      <c r="E29" s="49"/>
      <c r="F29" s="112"/>
      <c r="G29" s="61"/>
    </row>
    <row r="30" spans="1:7" x14ac:dyDescent="0.25">
      <c r="A30" s="34" t="s">
        <v>189</v>
      </c>
      <c r="B30" s="64" t="s">
        <v>1776</v>
      </c>
      <c r="C30" s="41" t="s">
        <v>190</v>
      </c>
      <c r="D30" s="41">
        <v>1</v>
      </c>
      <c r="E30" s="27">
        <v>970</v>
      </c>
      <c r="F30" s="112">
        <f t="shared" si="0"/>
        <v>970</v>
      </c>
      <c r="G30" s="61"/>
    </row>
    <row r="31" spans="1:7" x14ac:dyDescent="0.25">
      <c r="A31" s="34" t="s">
        <v>191</v>
      </c>
      <c r="B31" s="64" t="s">
        <v>1777</v>
      </c>
      <c r="C31" s="41" t="s">
        <v>192</v>
      </c>
      <c r="D31" s="41">
        <v>1</v>
      </c>
      <c r="E31" s="27">
        <v>970</v>
      </c>
      <c r="F31" s="112">
        <f t="shared" si="0"/>
        <v>970</v>
      </c>
      <c r="G31" s="61"/>
    </row>
    <row r="32" spans="1:7" x14ac:dyDescent="0.25">
      <c r="A32" s="34" t="s">
        <v>193</v>
      </c>
      <c r="B32" s="64" t="s">
        <v>2331</v>
      </c>
      <c r="C32" s="41" t="s">
        <v>194</v>
      </c>
      <c r="D32" s="41">
        <v>1</v>
      </c>
      <c r="E32" s="27">
        <v>2550</v>
      </c>
      <c r="F32" s="112">
        <f t="shared" si="0"/>
        <v>2550</v>
      </c>
      <c r="G32" s="61"/>
    </row>
    <row r="33" spans="1:7" x14ac:dyDescent="0.25">
      <c r="A33" s="34" t="s">
        <v>195</v>
      </c>
      <c r="B33" s="64" t="s">
        <v>1778</v>
      </c>
      <c r="C33" s="41" t="s">
        <v>196</v>
      </c>
      <c r="D33" s="41">
        <v>1</v>
      </c>
      <c r="E33" s="27">
        <v>6670</v>
      </c>
      <c r="F33" s="112">
        <f t="shared" si="0"/>
        <v>6670</v>
      </c>
      <c r="G33" s="61"/>
    </row>
    <row r="34" spans="1:7" ht="30" x14ac:dyDescent="0.25">
      <c r="A34" s="34" t="s">
        <v>197</v>
      </c>
      <c r="B34" s="64" t="s">
        <v>2332</v>
      </c>
      <c r="C34" s="40" t="s">
        <v>198</v>
      </c>
      <c r="D34" s="41">
        <v>1</v>
      </c>
      <c r="E34" s="27">
        <v>7010</v>
      </c>
      <c r="F34" s="112">
        <f t="shared" si="0"/>
        <v>7010</v>
      </c>
      <c r="G34" s="61"/>
    </row>
    <row r="35" spans="1:7" x14ac:dyDescent="0.25">
      <c r="A35" s="34" t="s">
        <v>199</v>
      </c>
      <c r="B35" s="64" t="s">
        <v>2348</v>
      </c>
      <c r="C35" s="41" t="s">
        <v>200</v>
      </c>
      <c r="D35" s="41">
        <v>1</v>
      </c>
      <c r="E35" s="27">
        <v>7480</v>
      </c>
      <c r="F35" s="112">
        <f t="shared" si="0"/>
        <v>7480</v>
      </c>
      <c r="G35" s="61"/>
    </row>
    <row r="36" spans="1:7" x14ac:dyDescent="0.25">
      <c r="A36" s="34" t="s">
        <v>201</v>
      </c>
      <c r="B36" s="64" t="s">
        <v>2334</v>
      </c>
      <c r="C36" s="41" t="s">
        <v>202</v>
      </c>
      <c r="D36" s="41">
        <v>1</v>
      </c>
      <c r="E36" s="27">
        <v>7010</v>
      </c>
      <c r="F36" s="112">
        <f t="shared" si="0"/>
        <v>7010</v>
      </c>
      <c r="G36" s="61"/>
    </row>
    <row r="37" spans="1:7" x14ac:dyDescent="0.25">
      <c r="A37" s="34" t="s">
        <v>203</v>
      </c>
      <c r="B37" s="64" t="s">
        <v>2149</v>
      </c>
      <c r="C37" s="41" t="s">
        <v>204</v>
      </c>
      <c r="D37" s="41">
        <v>1</v>
      </c>
      <c r="E37" s="27">
        <v>6330</v>
      </c>
      <c r="F37" s="112">
        <f t="shared" si="0"/>
        <v>6330</v>
      </c>
      <c r="G37" s="61"/>
    </row>
    <row r="38" spans="1:7" x14ac:dyDescent="0.25">
      <c r="A38" s="34" t="s">
        <v>205</v>
      </c>
      <c r="B38" s="64" t="s">
        <v>2333</v>
      </c>
      <c r="C38" s="41" t="s">
        <v>206</v>
      </c>
      <c r="D38" s="41">
        <v>1</v>
      </c>
      <c r="E38" s="27">
        <v>4180</v>
      </c>
      <c r="F38" s="112">
        <f t="shared" si="0"/>
        <v>4180</v>
      </c>
      <c r="G38" s="61"/>
    </row>
    <row r="39" spans="1:7" x14ac:dyDescent="0.25">
      <c r="A39" s="34" t="s">
        <v>20</v>
      </c>
      <c r="B39" s="64"/>
      <c r="C39" s="41"/>
      <c r="D39" s="41"/>
      <c r="E39" s="49"/>
      <c r="F39" s="112"/>
      <c r="G39" s="61"/>
    </row>
    <row r="40" spans="1:7" x14ac:dyDescent="0.25">
      <c r="A40" s="34" t="s">
        <v>16</v>
      </c>
      <c r="B40" s="64"/>
      <c r="C40" s="41"/>
      <c r="D40" s="41"/>
      <c r="E40" s="49"/>
      <c r="F40" s="112"/>
      <c r="G40" s="61"/>
    </row>
    <row r="41" spans="1:7" x14ac:dyDescent="0.25">
      <c r="A41" s="34" t="s">
        <v>207</v>
      </c>
      <c r="B41" s="64" t="s">
        <v>2335</v>
      </c>
      <c r="C41" s="41" t="s">
        <v>208</v>
      </c>
      <c r="D41" s="41">
        <v>1</v>
      </c>
      <c r="E41" s="27">
        <v>2400</v>
      </c>
      <c r="F41" s="112">
        <f t="shared" ref="F41:F42" si="1">E41*D41</f>
        <v>2400</v>
      </c>
      <c r="G41" s="61"/>
    </row>
    <row r="42" spans="1:7" x14ac:dyDescent="0.25">
      <c r="A42" s="34" t="s">
        <v>209</v>
      </c>
      <c r="B42" s="64" t="s">
        <v>2336</v>
      </c>
      <c r="C42" s="41" t="s">
        <v>210</v>
      </c>
      <c r="D42" s="71">
        <v>15</v>
      </c>
      <c r="E42" s="27">
        <v>6700</v>
      </c>
      <c r="F42" s="112">
        <f t="shared" si="1"/>
        <v>100500</v>
      </c>
      <c r="G42" s="61"/>
    </row>
    <row r="43" spans="1:7" x14ac:dyDescent="0.25">
      <c r="A43" s="34" t="s">
        <v>22</v>
      </c>
      <c r="B43" s="64"/>
      <c r="C43" s="41"/>
      <c r="D43" s="41"/>
      <c r="E43" s="27"/>
      <c r="F43" s="112"/>
      <c r="G43" s="61"/>
    </row>
    <row r="44" spans="1:7" x14ac:dyDescent="0.25">
      <c r="A44" s="34" t="s">
        <v>211</v>
      </c>
      <c r="B44" s="64" t="s">
        <v>2337</v>
      </c>
      <c r="C44" s="41" t="s">
        <v>212</v>
      </c>
      <c r="D44" s="41">
        <v>1</v>
      </c>
      <c r="E44" s="27">
        <v>93840</v>
      </c>
      <c r="F44" s="112">
        <f t="shared" ref="F44" si="2">E44*D44</f>
        <v>93840</v>
      </c>
      <c r="G44" s="61"/>
    </row>
    <row r="45" spans="1:7" x14ac:dyDescent="0.25">
      <c r="A45" s="34"/>
      <c r="B45" s="64"/>
      <c r="C45" s="34" t="s">
        <v>958</v>
      </c>
      <c r="D45" s="34"/>
      <c r="E45" s="34"/>
      <c r="F45" s="51">
        <f>SUM(F3:F44)</f>
        <v>655610</v>
      </c>
    </row>
  </sheetData>
  <customSheetViews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6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  <pageSetup paperSize="9" orientation="portrait" horizontalDpi="200" verticalDpi="200" r:id="rId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F24"/>
  <sheetViews>
    <sheetView zoomScale="85" zoomScaleNormal="85" workbookViewId="0">
      <selection activeCell="H2" sqref="H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3" customWidth="1"/>
    <col min="4" max="4" width="9.140625" style="23"/>
    <col min="5" max="5" width="11.7109375" style="23" customWidth="1"/>
    <col min="6" max="6" width="12.5703125" style="23" customWidth="1"/>
    <col min="7" max="16384" width="9.140625" style="23"/>
  </cols>
  <sheetData>
    <row r="2" spans="1:6" ht="34.5" customHeight="1" x14ac:dyDescent="0.25">
      <c r="A2" s="28" t="s">
        <v>5</v>
      </c>
      <c r="B2" s="29"/>
      <c r="C2" s="59"/>
      <c r="D2" s="118" t="s">
        <v>948</v>
      </c>
      <c r="E2" s="115" t="s">
        <v>2357</v>
      </c>
      <c r="F2" s="114" t="s">
        <v>2358</v>
      </c>
    </row>
    <row r="3" spans="1:6" x14ac:dyDescent="0.25">
      <c r="A3" s="34" t="s">
        <v>17</v>
      </c>
      <c r="B3" s="11"/>
      <c r="C3" s="41"/>
      <c r="D3" s="41"/>
      <c r="E3" s="37"/>
      <c r="F3" s="37"/>
    </row>
    <row r="4" spans="1:6" x14ac:dyDescent="0.25">
      <c r="A4" s="34" t="s">
        <v>16</v>
      </c>
      <c r="B4" s="11"/>
      <c r="C4" s="41"/>
      <c r="D4" s="41"/>
      <c r="E4" s="37"/>
      <c r="F4" s="37"/>
    </row>
    <row r="5" spans="1:6" ht="45" x14ac:dyDescent="0.25">
      <c r="A5" s="34" t="s">
        <v>18</v>
      </c>
      <c r="B5" s="11" t="s">
        <v>1813</v>
      </c>
      <c r="C5" s="12" t="s">
        <v>1649</v>
      </c>
      <c r="D5" s="41">
        <v>1</v>
      </c>
      <c r="E5" s="142">
        <v>6900</v>
      </c>
      <c r="F5" s="142">
        <f t="shared" ref="F5:F23" si="0">E5*D5</f>
        <v>6900</v>
      </c>
    </row>
    <row r="6" spans="1:6" x14ac:dyDescent="0.25">
      <c r="A6" s="34" t="s">
        <v>19</v>
      </c>
      <c r="B6" s="11" t="s">
        <v>1812</v>
      </c>
      <c r="C6" s="41" t="s">
        <v>985</v>
      </c>
      <c r="D6" s="41">
        <v>1</v>
      </c>
      <c r="E6" s="142">
        <v>6900</v>
      </c>
      <c r="F6" s="142">
        <f t="shared" si="0"/>
        <v>6900</v>
      </c>
    </row>
    <row r="7" spans="1:6" x14ac:dyDescent="0.25">
      <c r="A7" s="34" t="s">
        <v>22</v>
      </c>
      <c r="B7" s="11"/>
      <c r="C7" s="41"/>
      <c r="D7" s="41"/>
      <c r="E7" s="142"/>
      <c r="F7" s="142"/>
    </row>
    <row r="8" spans="1:6" ht="30" x14ac:dyDescent="0.25">
      <c r="A8" s="159" t="s">
        <v>23</v>
      </c>
      <c r="B8" s="47" t="s">
        <v>1811</v>
      </c>
      <c r="C8" s="40" t="s">
        <v>986</v>
      </c>
      <c r="D8" s="41">
        <v>1</v>
      </c>
      <c r="E8" s="142">
        <v>44710</v>
      </c>
      <c r="F8" s="142">
        <f t="shared" si="0"/>
        <v>44710</v>
      </c>
    </row>
    <row r="9" spans="1:6" x14ac:dyDescent="0.25">
      <c r="A9" s="34" t="s">
        <v>213</v>
      </c>
      <c r="B9" s="11" t="s">
        <v>2345</v>
      </c>
      <c r="C9" s="41" t="s">
        <v>979</v>
      </c>
      <c r="D9" s="41">
        <v>30</v>
      </c>
      <c r="E9" s="142">
        <v>4800</v>
      </c>
      <c r="F9" s="142">
        <f>E9*D9</f>
        <v>144000</v>
      </c>
    </row>
    <row r="10" spans="1:6" x14ac:dyDescent="0.25">
      <c r="A10" s="10" t="s">
        <v>1375</v>
      </c>
      <c r="B10" s="11" t="s">
        <v>1808</v>
      </c>
      <c r="C10" s="13" t="s">
        <v>1376</v>
      </c>
      <c r="D10" s="13">
        <v>5</v>
      </c>
      <c r="E10" s="143">
        <v>5500</v>
      </c>
      <c r="F10" s="142">
        <f>E10*D10</f>
        <v>27500</v>
      </c>
    </row>
    <row r="11" spans="1:6" x14ac:dyDescent="0.25">
      <c r="A11" s="34" t="s">
        <v>61</v>
      </c>
      <c r="B11" s="11"/>
      <c r="C11" s="41"/>
      <c r="D11" s="41"/>
      <c r="E11" s="142"/>
      <c r="F11" s="142"/>
    </row>
    <row r="12" spans="1:6" x14ac:dyDescent="0.25">
      <c r="A12" s="34" t="s">
        <v>16</v>
      </c>
      <c r="B12" s="11"/>
      <c r="C12" s="41"/>
      <c r="D12" s="41"/>
      <c r="E12" s="142"/>
      <c r="F12" s="142"/>
    </row>
    <row r="13" spans="1:6" x14ac:dyDescent="0.25">
      <c r="A13" s="34" t="s">
        <v>21</v>
      </c>
      <c r="B13" s="11" t="s">
        <v>2497</v>
      </c>
      <c r="C13" s="41" t="s">
        <v>2440</v>
      </c>
      <c r="D13" s="150">
        <v>1</v>
      </c>
      <c r="E13" s="179">
        <v>8870</v>
      </c>
      <c r="F13" s="142">
        <f t="shared" si="0"/>
        <v>8870</v>
      </c>
    </row>
    <row r="14" spans="1:6" x14ac:dyDescent="0.25">
      <c r="A14" s="34" t="s">
        <v>214</v>
      </c>
      <c r="B14" s="11" t="s">
        <v>1809</v>
      </c>
      <c r="C14" s="41" t="s">
        <v>215</v>
      </c>
      <c r="D14" s="41">
        <v>30</v>
      </c>
      <c r="E14" s="142">
        <v>1300</v>
      </c>
      <c r="F14" s="142">
        <f t="shared" si="0"/>
        <v>39000</v>
      </c>
    </row>
    <row r="15" spans="1:6" x14ac:dyDescent="0.25">
      <c r="A15" s="34" t="s">
        <v>216</v>
      </c>
      <c r="B15" s="11" t="s">
        <v>1810</v>
      </c>
      <c r="C15" s="41" t="s">
        <v>987</v>
      </c>
      <c r="D15" s="41">
        <v>30</v>
      </c>
      <c r="E15" s="142">
        <v>490</v>
      </c>
      <c r="F15" s="142">
        <f t="shared" si="0"/>
        <v>14700</v>
      </c>
    </row>
    <row r="16" spans="1:6" x14ac:dyDescent="0.25">
      <c r="A16" s="34" t="s">
        <v>64</v>
      </c>
      <c r="B16" s="11"/>
      <c r="C16" s="41"/>
      <c r="D16" s="41"/>
      <c r="E16" s="142"/>
      <c r="F16" s="142"/>
    </row>
    <row r="17" spans="1:6" x14ac:dyDescent="0.25">
      <c r="A17" s="34" t="s">
        <v>16</v>
      </c>
      <c r="B17" s="11"/>
      <c r="C17" s="41"/>
      <c r="D17" s="41"/>
      <c r="E17" s="142"/>
      <c r="F17" s="142"/>
    </row>
    <row r="18" spans="1:6" ht="30" x14ac:dyDescent="0.25">
      <c r="A18" s="34" t="s">
        <v>217</v>
      </c>
      <c r="B18" s="11" t="s">
        <v>2416</v>
      </c>
      <c r="C18" s="40" t="s">
        <v>218</v>
      </c>
      <c r="D18" s="41">
        <v>1</v>
      </c>
      <c r="E18" s="142">
        <v>3910</v>
      </c>
      <c r="F18" s="142">
        <f t="shared" si="0"/>
        <v>3910</v>
      </c>
    </row>
    <row r="19" spans="1:6" ht="30" x14ac:dyDescent="0.25">
      <c r="A19" s="34" t="s">
        <v>219</v>
      </c>
      <c r="B19" s="11" t="s">
        <v>1814</v>
      </c>
      <c r="C19" s="40" t="s">
        <v>220</v>
      </c>
      <c r="D19" s="41">
        <v>1</v>
      </c>
      <c r="E19" s="142">
        <v>15240</v>
      </c>
      <c r="F19" s="142">
        <f t="shared" si="0"/>
        <v>15240</v>
      </c>
    </row>
    <row r="20" spans="1:6" x14ac:dyDescent="0.25">
      <c r="A20" s="34" t="s">
        <v>221</v>
      </c>
      <c r="B20" s="11" t="s">
        <v>1815</v>
      </c>
      <c r="C20" s="41" t="s">
        <v>222</v>
      </c>
      <c r="D20" s="41">
        <v>1</v>
      </c>
      <c r="E20" s="142">
        <v>17960</v>
      </c>
      <c r="F20" s="142">
        <f t="shared" si="0"/>
        <v>17960</v>
      </c>
    </row>
    <row r="21" spans="1:6" x14ac:dyDescent="0.25">
      <c r="A21" s="34" t="s">
        <v>223</v>
      </c>
      <c r="B21" s="11" t="s">
        <v>1816</v>
      </c>
      <c r="C21" s="41" t="s">
        <v>224</v>
      </c>
      <c r="D21" s="41">
        <v>1</v>
      </c>
      <c r="E21" s="142">
        <v>10780</v>
      </c>
      <c r="F21" s="142">
        <f t="shared" si="0"/>
        <v>10780</v>
      </c>
    </row>
    <row r="22" spans="1:6" x14ac:dyDescent="0.25">
      <c r="A22" s="34" t="s">
        <v>225</v>
      </c>
      <c r="B22" s="11" t="s">
        <v>1817</v>
      </c>
      <c r="C22" s="41" t="s">
        <v>226</v>
      </c>
      <c r="D22" s="41">
        <v>1</v>
      </c>
      <c r="E22" s="142">
        <v>4000</v>
      </c>
      <c r="F22" s="142">
        <f t="shared" si="0"/>
        <v>4000</v>
      </c>
    </row>
    <row r="23" spans="1:6" x14ac:dyDescent="0.25">
      <c r="A23" s="34" t="s">
        <v>227</v>
      </c>
      <c r="B23" s="11" t="s">
        <v>1818</v>
      </c>
      <c r="C23" s="41" t="s">
        <v>228</v>
      </c>
      <c r="D23" s="41">
        <v>1</v>
      </c>
      <c r="E23" s="142">
        <v>1080</v>
      </c>
      <c r="F23" s="142">
        <f t="shared" si="0"/>
        <v>1080</v>
      </c>
    </row>
    <row r="24" spans="1:6" x14ac:dyDescent="0.25">
      <c r="A24" s="34"/>
      <c r="B24" s="11"/>
      <c r="C24" s="34" t="s">
        <v>959</v>
      </c>
      <c r="D24" s="34"/>
      <c r="E24" s="34"/>
      <c r="F24" s="51">
        <f>SUM(F3:F23)</f>
        <v>345550</v>
      </c>
    </row>
  </sheetData>
  <customSheetViews>
    <customSheetView guid="{9CAF924E-FB22-4352-899B-CA2FA34568E5}">
      <selection activeCell="B5" sqref="B5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746AC705-1951-4F4A-AFC0-292C9CBB2FB0}">
      <selection activeCell="B5" sqref="B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2:F42"/>
  <sheetViews>
    <sheetView zoomScale="85" zoomScaleNormal="85" workbookViewId="0">
      <selection activeCell="H2" sqref="H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3" customWidth="1"/>
    <col min="4" max="4" width="9.140625" style="23"/>
    <col min="5" max="5" width="14" style="23" customWidth="1"/>
    <col min="6" max="6" width="13.140625" style="23" customWidth="1"/>
    <col min="7" max="16384" width="9.140625" style="23"/>
  </cols>
  <sheetData>
    <row r="2" spans="1:6" ht="28.5" x14ac:dyDescent="0.25">
      <c r="A2" s="28" t="s">
        <v>6</v>
      </c>
      <c r="B2" s="29"/>
      <c r="C2" s="72"/>
      <c r="D2" s="31" t="s">
        <v>948</v>
      </c>
      <c r="E2" s="115" t="s">
        <v>2357</v>
      </c>
      <c r="F2" s="114" t="s">
        <v>2358</v>
      </c>
    </row>
    <row r="3" spans="1:6" x14ac:dyDescent="0.25">
      <c r="A3" s="34" t="s">
        <v>17</v>
      </c>
      <c r="B3" s="11"/>
      <c r="C3" s="41"/>
      <c r="D3" s="41"/>
      <c r="E3" s="37"/>
      <c r="F3" s="37"/>
    </row>
    <row r="4" spans="1:6" x14ac:dyDescent="0.25">
      <c r="A4" s="34" t="s">
        <v>16</v>
      </c>
      <c r="B4" s="11"/>
      <c r="C4" s="41"/>
      <c r="D4" s="41"/>
      <c r="E4" s="37"/>
      <c r="F4" s="37"/>
    </row>
    <row r="5" spans="1:6" ht="45" x14ac:dyDescent="0.25">
      <c r="A5" s="34" t="s">
        <v>18</v>
      </c>
      <c r="B5" s="11" t="s">
        <v>1819</v>
      </c>
      <c r="C5" s="12" t="s">
        <v>1650</v>
      </c>
      <c r="D5" s="41">
        <v>1</v>
      </c>
      <c r="E5" s="112">
        <v>13800</v>
      </c>
      <c r="F5" s="112">
        <f t="shared" ref="F5:F38" si="0">E5*D5</f>
        <v>13800</v>
      </c>
    </row>
    <row r="6" spans="1:6" ht="30" x14ac:dyDescent="0.25">
      <c r="A6" s="34" t="s">
        <v>19</v>
      </c>
      <c r="B6" s="11" t="s">
        <v>1820</v>
      </c>
      <c r="C6" s="40" t="s">
        <v>1601</v>
      </c>
      <c r="D6" s="41">
        <v>1</v>
      </c>
      <c r="E6" s="112">
        <v>4200</v>
      </c>
      <c r="F6" s="112">
        <f t="shared" si="0"/>
        <v>4200</v>
      </c>
    </row>
    <row r="7" spans="1:6" x14ac:dyDescent="0.25">
      <c r="A7" s="34" t="s">
        <v>20</v>
      </c>
      <c r="B7" s="11"/>
      <c r="C7" s="41"/>
      <c r="D7" s="41"/>
      <c r="E7" s="112"/>
      <c r="F7" s="112"/>
    </row>
    <row r="8" spans="1:6" x14ac:dyDescent="0.25">
      <c r="A8" s="34" t="s">
        <v>16</v>
      </c>
      <c r="B8" s="11"/>
      <c r="C8" s="41"/>
      <c r="D8" s="41"/>
      <c r="E8" s="112"/>
      <c r="F8" s="112"/>
    </row>
    <row r="9" spans="1:6" ht="30" x14ac:dyDescent="0.25">
      <c r="A9" s="159" t="s">
        <v>21</v>
      </c>
      <c r="B9" s="47" t="s">
        <v>1821</v>
      </c>
      <c r="C9" s="40" t="s">
        <v>2441</v>
      </c>
      <c r="D9" s="41">
        <v>1</v>
      </c>
      <c r="E9" s="112">
        <v>3900</v>
      </c>
      <c r="F9" s="112">
        <f>E9*D9</f>
        <v>3900</v>
      </c>
    </row>
    <row r="10" spans="1:6" x14ac:dyDescent="0.25">
      <c r="A10" s="34" t="s">
        <v>22</v>
      </c>
      <c r="B10" s="11"/>
      <c r="C10" s="41"/>
      <c r="D10" s="41"/>
      <c r="E10" s="112"/>
      <c r="F10" s="112"/>
    </row>
    <row r="11" spans="1:6" ht="30" x14ac:dyDescent="0.25">
      <c r="A11" s="159" t="s">
        <v>23</v>
      </c>
      <c r="B11" s="47" t="s">
        <v>1823</v>
      </c>
      <c r="C11" s="40" t="s">
        <v>988</v>
      </c>
      <c r="D11" s="41">
        <v>1</v>
      </c>
      <c r="E11" s="112">
        <v>3300</v>
      </c>
      <c r="F11" s="112">
        <f t="shared" si="0"/>
        <v>3300</v>
      </c>
    </row>
    <row r="12" spans="1:6" x14ac:dyDescent="0.25">
      <c r="A12" s="34" t="s">
        <v>229</v>
      </c>
      <c r="B12" s="11"/>
      <c r="C12" s="41"/>
      <c r="D12" s="41"/>
      <c r="E12" s="37"/>
      <c r="F12" s="37"/>
    </row>
    <row r="13" spans="1:6" x14ac:dyDescent="0.25">
      <c r="A13" s="34" t="s">
        <v>16</v>
      </c>
      <c r="B13" s="11"/>
      <c r="C13" s="41"/>
      <c r="D13" s="41"/>
      <c r="E13" s="37"/>
      <c r="F13" s="37"/>
    </row>
    <row r="14" spans="1:6" x14ac:dyDescent="0.25">
      <c r="A14" s="34" t="s">
        <v>230</v>
      </c>
      <c r="B14" s="11" t="s">
        <v>1939</v>
      </c>
      <c r="C14" s="41" t="s">
        <v>231</v>
      </c>
      <c r="D14" s="41">
        <v>1</v>
      </c>
      <c r="E14" s="112">
        <v>23900</v>
      </c>
      <c r="F14" s="112">
        <f t="shared" si="0"/>
        <v>23900</v>
      </c>
    </row>
    <row r="15" spans="1:6" x14ac:dyDescent="0.25">
      <c r="A15" s="34" t="s">
        <v>232</v>
      </c>
      <c r="B15" s="11" t="s">
        <v>1940</v>
      </c>
      <c r="C15" s="41" t="s">
        <v>233</v>
      </c>
      <c r="D15" s="41">
        <v>1</v>
      </c>
      <c r="E15" s="112">
        <v>54700</v>
      </c>
      <c r="F15" s="112">
        <f t="shared" si="0"/>
        <v>54700</v>
      </c>
    </row>
    <row r="16" spans="1:6" x14ac:dyDescent="0.25">
      <c r="A16" s="34" t="s">
        <v>234</v>
      </c>
      <c r="B16" s="11" t="s">
        <v>1941</v>
      </c>
      <c r="C16" s="41" t="s">
        <v>235</v>
      </c>
      <c r="D16" s="41">
        <v>1</v>
      </c>
      <c r="E16" s="112">
        <v>175000</v>
      </c>
      <c r="F16" s="112">
        <f t="shared" si="0"/>
        <v>175000</v>
      </c>
    </row>
    <row r="17" spans="1:6" x14ac:dyDescent="0.25">
      <c r="A17" s="34" t="s">
        <v>236</v>
      </c>
      <c r="B17" s="11" t="s">
        <v>1942</v>
      </c>
      <c r="C17" s="41" t="s">
        <v>237</v>
      </c>
      <c r="D17" s="41">
        <v>13</v>
      </c>
      <c r="E17" s="112">
        <v>4100</v>
      </c>
      <c r="F17" s="112">
        <f t="shared" si="0"/>
        <v>53300</v>
      </c>
    </row>
    <row r="18" spans="1:6" x14ac:dyDescent="0.25">
      <c r="A18" s="34" t="s">
        <v>238</v>
      </c>
      <c r="B18" s="11" t="s">
        <v>1943</v>
      </c>
      <c r="C18" s="41" t="s">
        <v>239</v>
      </c>
      <c r="D18" s="41">
        <v>13</v>
      </c>
      <c r="E18" s="112">
        <v>1200</v>
      </c>
      <c r="F18" s="112">
        <f t="shared" si="0"/>
        <v>15600</v>
      </c>
    </row>
    <row r="19" spans="1:6" x14ac:dyDescent="0.25">
      <c r="A19" s="34" t="s">
        <v>240</v>
      </c>
      <c r="B19" s="11" t="s">
        <v>1944</v>
      </c>
      <c r="C19" s="41" t="s">
        <v>241</v>
      </c>
      <c r="D19" s="41">
        <v>13</v>
      </c>
      <c r="E19" s="112">
        <v>4200</v>
      </c>
      <c r="F19" s="112">
        <f t="shared" si="0"/>
        <v>54600</v>
      </c>
    </row>
    <row r="20" spans="1:6" x14ac:dyDescent="0.25">
      <c r="A20" s="34" t="s">
        <v>242</v>
      </c>
      <c r="B20" s="11" t="s">
        <v>1945</v>
      </c>
      <c r="C20" s="41" t="s">
        <v>243</v>
      </c>
      <c r="D20" s="41">
        <v>13</v>
      </c>
      <c r="E20" s="112">
        <v>560</v>
      </c>
      <c r="F20" s="112">
        <f t="shared" si="0"/>
        <v>7280</v>
      </c>
    </row>
    <row r="21" spans="1:6" x14ac:dyDescent="0.25">
      <c r="A21" s="34" t="s">
        <v>244</v>
      </c>
      <c r="B21" s="11" t="s">
        <v>1946</v>
      </c>
      <c r="C21" s="41" t="s">
        <v>245</v>
      </c>
      <c r="D21" s="41">
        <v>13</v>
      </c>
      <c r="E21" s="112">
        <v>6280</v>
      </c>
      <c r="F21" s="112">
        <f t="shared" si="0"/>
        <v>81640</v>
      </c>
    </row>
    <row r="22" spans="1:6" x14ac:dyDescent="0.25">
      <c r="A22" s="34" t="s">
        <v>246</v>
      </c>
      <c r="B22" s="11" t="s">
        <v>1947</v>
      </c>
      <c r="C22" s="41" t="s">
        <v>247</v>
      </c>
      <c r="D22" s="41">
        <v>1</v>
      </c>
      <c r="E22" s="112">
        <v>2220</v>
      </c>
      <c r="F22" s="112">
        <f t="shared" si="0"/>
        <v>2220</v>
      </c>
    </row>
    <row r="23" spans="1:6" x14ac:dyDescent="0.25">
      <c r="A23" s="34" t="s">
        <v>248</v>
      </c>
      <c r="B23" s="11" t="s">
        <v>1948</v>
      </c>
      <c r="C23" s="41" t="s">
        <v>249</v>
      </c>
      <c r="D23" s="41">
        <v>1</v>
      </c>
      <c r="E23" s="112">
        <v>20300</v>
      </c>
      <c r="F23" s="112">
        <f t="shared" si="0"/>
        <v>20300</v>
      </c>
    </row>
    <row r="24" spans="1:6" x14ac:dyDescent="0.25">
      <c r="A24" s="34" t="s">
        <v>250</v>
      </c>
      <c r="B24" s="11" t="s">
        <v>1949</v>
      </c>
      <c r="C24" s="41" t="s">
        <v>1291</v>
      </c>
      <c r="D24" s="41">
        <v>13</v>
      </c>
      <c r="E24" s="112">
        <v>1690</v>
      </c>
      <c r="F24" s="112">
        <f t="shared" si="0"/>
        <v>21970</v>
      </c>
    </row>
    <row r="25" spans="1:6" x14ac:dyDescent="0.25">
      <c r="A25" s="34" t="s">
        <v>251</v>
      </c>
      <c r="B25" s="11" t="s">
        <v>1950</v>
      </c>
      <c r="C25" s="41" t="s">
        <v>252</v>
      </c>
      <c r="D25" s="41">
        <v>13</v>
      </c>
      <c r="E25" s="112">
        <v>1530</v>
      </c>
      <c r="F25" s="112">
        <f t="shared" si="0"/>
        <v>19890</v>
      </c>
    </row>
    <row r="26" spans="1:6" x14ac:dyDescent="0.25">
      <c r="A26" s="34" t="s">
        <v>253</v>
      </c>
      <c r="B26" s="11" t="s">
        <v>1951</v>
      </c>
      <c r="C26" s="41" t="s">
        <v>254</v>
      </c>
      <c r="D26" s="41">
        <v>13</v>
      </c>
      <c r="E26" s="112">
        <v>1016</v>
      </c>
      <c r="F26" s="112">
        <f t="shared" si="0"/>
        <v>13208</v>
      </c>
    </row>
    <row r="27" spans="1:6" x14ac:dyDescent="0.25">
      <c r="A27" s="34" t="s">
        <v>255</v>
      </c>
      <c r="B27" s="11" t="s">
        <v>1952</v>
      </c>
      <c r="C27" s="41" t="s">
        <v>256</v>
      </c>
      <c r="D27" s="41">
        <v>1</v>
      </c>
      <c r="E27" s="112">
        <v>24200</v>
      </c>
      <c r="F27" s="112">
        <f t="shared" si="0"/>
        <v>24200</v>
      </c>
    </row>
    <row r="28" spans="1:6" x14ac:dyDescent="0.25">
      <c r="A28" s="34" t="s">
        <v>257</v>
      </c>
      <c r="B28" s="11" t="s">
        <v>1953</v>
      </c>
      <c r="C28" s="41" t="s">
        <v>258</v>
      </c>
      <c r="D28" s="41">
        <v>13</v>
      </c>
      <c r="E28" s="112">
        <v>2200</v>
      </c>
      <c r="F28" s="112">
        <f t="shared" si="0"/>
        <v>28600</v>
      </c>
    </row>
    <row r="29" spans="1:6" x14ac:dyDescent="0.25">
      <c r="A29" s="34" t="s">
        <v>259</v>
      </c>
      <c r="B29" s="11" t="s">
        <v>1954</v>
      </c>
      <c r="C29" s="41" t="s">
        <v>260</v>
      </c>
      <c r="D29" s="41">
        <v>13</v>
      </c>
      <c r="E29" s="112">
        <v>5215</v>
      </c>
      <c r="F29" s="112">
        <f t="shared" si="0"/>
        <v>67795</v>
      </c>
    </row>
    <row r="30" spans="1:6" x14ac:dyDescent="0.25">
      <c r="A30" s="34" t="s">
        <v>261</v>
      </c>
      <c r="B30" s="11" t="s">
        <v>1955</v>
      </c>
      <c r="C30" s="41" t="s">
        <v>262</v>
      </c>
      <c r="D30" s="41">
        <v>1</v>
      </c>
      <c r="E30" s="112">
        <v>6950</v>
      </c>
      <c r="F30" s="112">
        <f t="shared" si="0"/>
        <v>6950</v>
      </c>
    </row>
    <row r="31" spans="1:6" x14ac:dyDescent="0.25">
      <c r="A31" s="34" t="s">
        <v>22</v>
      </c>
      <c r="B31" s="11"/>
      <c r="C31" s="41"/>
      <c r="D31" s="41"/>
      <c r="E31" s="37"/>
      <c r="F31" s="37"/>
    </row>
    <row r="32" spans="1:6" x14ac:dyDescent="0.25">
      <c r="A32" s="34" t="s">
        <v>263</v>
      </c>
      <c r="B32" s="11" t="s">
        <v>1956</v>
      </c>
      <c r="C32" s="41" t="s">
        <v>264</v>
      </c>
      <c r="D32" s="41">
        <v>1</v>
      </c>
      <c r="E32" s="112">
        <v>120000</v>
      </c>
      <c r="F32" s="112">
        <f t="shared" si="0"/>
        <v>120000</v>
      </c>
    </row>
    <row r="33" spans="1:6" x14ac:dyDescent="0.25">
      <c r="A33" s="34" t="s">
        <v>265</v>
      </c>
      <c r="B33" s="11" t="s">
        <v>1957</v>
      </c>
      <c r="C33" s="41" t="s">
        <v>266</v>
      </c>
      <c r="D33" s="41">
        <v>1</v>
      </c>
      <c r="E33" s="112">
        <v>29800</v>
      </c>
      <c r="F33" s="112">
        <f t="shared" si="0"/>
        <v>29800</v>
      </c>
    </row>
    <row r="34" spans="1:6" x14ac:dyDescent="0.25">
      <c r="A34" s="34" t="s">
        <v>267</v>
      </c>
      <c r="B34" s="11" t="s">
        <v>1958</v>
      </c>
      <c r="C34" s="41" t="s">
        <v>268</v>
      </c>
      <c r="D34" s="41">
        <v>1</v>
      </c>
      <c r="E34" s="112">
        <v>16700</v>
      </c>
      <c r="F34" s="112">
        <f t="shared" si="0"/>
        <v>16700</v>
      </c>
    </row>
    <row r="35" spans="1:6" x14ac:dyDescent="0.25">
      <c r="A35" s="34" t="s">
        <v>269</v>
      </c>
      <c r="B35" s="11" t="s">
        <v>1959</v>
      </c>
      <c r="C35" s="41" t="s">
        <v>270</v>
      </c>
      <c r="D35" s="41">
        <v>1</v>
      </c>
      <c r="E35" s="112">
        <v>32200</v>
      </c>
      <c r="F35" s="112">
        <f t="shared" si="0"/>
        <v>32200</v>
      </c>
    </row>
    <row r="36" spans="1:6" x14ac:dyDescent="0.25">
      <c r="A36" s="34" t="s">
        <v>271</v>
      </c>
      <c r="B36" s="11" t="s">
        <v>1960</v>
      </c>
      <c r="C36" s="41" t="s">
        <v>272</v>
      </c>
      <c r="D36" s="41">
        <v>1</v>
      </c>
      <c r="E36" s="112">
        <v>27700</v>
      </c>
      <c r="F36" s="112">
        <f t="shared" si="0"/>
        <v>27700</v>
      </c>
    </row>
    <row r="37" spans="1:6" x14ac:dyDescent="0.25">
      <c r="A37" s="34" t="s">
        <v>273</v>
      </c>
      <c r="B37" s="11" t="s">
        <v>1961</v>
      </c>
      <c r="C37" s="41" t="s">
        <v>274</v>
      </c>
      <c r="D37" s="41">
        <v>1</v>
      </c>
      <c r="E37" s="112">
        <v>8800</v>
      </c>
      <c r="F37" s="112">
        <f t="shared" si="0"/>
        <v>8800</v>
      </c>
    </row>
    <row r="38" spans="1:6" x14ac:dyDescent="0.25">
      <c r="A38" s="34" t="s">
        <v>275</v>
      </c>
      <c r="B38" s="11" t="s">
        <v>1962</v>
      </c>
      <c r="C38" s="41" t="s">
        <v>276</v>
      </c>
      <c r="D38" s="41">
        <v>1</v>
      </c>
      <c r="E38" s="112">
        <v>20700</v>
      </c>
      <c r="F38" s="112">
        <f t="shared" si="0"/>
        <v>20700</v>
      </c>
    </row>
    <row r="39" spans="1:6" x14ac:dyDescent="0.25">
      <c r="A39" s="34" t="s">
        <v>20</v>
      </c>
      <c r="B39" s="11"/>
      <c r="C39" s="41"/>
      <c r="D39" s="41"/>
      <c r="E39" s="37"/>
      <c r="F39" s="37"/>
    </row>
    <row r="40" spans="1:6" x14ac:dyDescent="0.25">
      <c r="A40" s="34" t="s">
        <v>16</v>
      </c>
      <c r="B40" s="11"/>
      <c r="C40" s="41"/>
      <c r="D40" s="41"/>
      <c r="E40" s="37"/>
      <c r="F40" s="37"/>
    </row>
    <row r="41" spans="1:6" ht="30" x14ac:dyDescent="0.25">
      <c r="A41" s="34" t="s">
        <v>277</v>
      </c>
      <c r="B41" s="11" t="s">
        <v>1822</v>
      </c>
      <c r="C41" s="40" t="s">
        <v>278</v>
      </c>
      <c r="D41" s="41">
        <v>1</v>
      </c>
      <c r="E41" s="112">
        <v>2000</v>
      </c>
      <c r="F41" s="112">
        <f t="shared" ref="F41" si="1">E41*D41</f>
        <v>2000</v>
      </c>
    </row>
    <row r="42" spans="1:6" x14ac:dyDescent="0.25">
      <c r="A42" s="34"/>
      <c r="B42" s="11"/>
      <c r="C42" s="34" t="s">
        <v>960</v>
      </c>
      <c r="D42" s="34"/>
      <c r="E42" s="34"/>
      <c r="F42" s="51">
        <f>SUM(F3:F41)</f>
        <v>954253</v>
      </c>
    </row>
  </sheetData>
  <customSheetViews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5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6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I112"/>
  <sheetViews>
    <sheetView zoomScale="85" zoomScaleNormal="85" workbookViewId="0">
      <pane ySplit="1" topLeftCell="A2" activePane="bottomLeft" state="frozen"/>
      <selection pane="bottomLeft" activeCell="H1" sqref="H1"/>
    </sheetView>
  </sheetViews>
  <sheetFormatPr defaultColWidth="9.140625" defaultRowHeight="15" x14ac:dyDescent="0.25"/>
  <cols>
    <col min="1" max="1" width="9.42578125" style="23" customWidth="1"/>
    <col min="2" max="2" width="9.140625" style="24" customWidth="1"/>
    <col min="3" max="3" width="41.140625" style="23" customWidth="1"/>
    <col min="4" max="4" width="9.5703125" style="23" customWidth="1"/>
    <col min="5" max="5" width="15.140625" style="23" customWidth="1"/>
    <col min="6" max="6" width="15.28515625" style="23" customWidth="1"/>
    <col min="7" max="7" width="15.7109375" style="25" customWidth="1"/>
    <col min="8" max="8" width="9.140625" style="23"/>
    <col min="9" max="9" width="14.28515625" style="23" customWidth="1"/>
    <col min="10" max="16384" width="9.140625" style="23"/>
  </cols>
  <sheetData>
    <row r="1" spans="1:7" ht="28.5" x14ac:dyDescent="0.25">
      <c r="A1" s="28" t="s">
        <v>7</v>
      </c>
      <c r="B1" s="29"/>
      <c r="C1" s="28"/>
      <c r="D1" s="31" t="s">
        <v>948</v>
      </c>
      <c r="E1" s="115" t="s">
        <v>2357</v>
      </c>
      <c r="F1" s="114" t="s">
        <v>2358</v>
      </c>
    </row>
    <row r="2" spans="1:7" x14ac:dyDescent="0.25">
      <c r="A2" s="34" t="s">
        <v>130</v>
      </c>
      <c r="B2" s="11"/>
      <c r="C2" s="41"/>
      <c r="D2" s="41"/>
      <c r="E2" s="37"/>
      <c r="F2" s="37"/>
    </row>
    <row r="3" spans="1:7" x14ac:dyDescent="0.25">
      <c r="A3" s="34" t="s">
        <v>279</v>
      </c>
      <c r="B3" s="11" t="s">
        <v>1996</v>
      </c>
      <c r="C3" s="41" t="s">
        <v>280</v>
      </c>
      <c r="D3" s="41">
        <v>4</v>
      </c>
      <c r="E3" s="117">
        <v>15800</v>
      </c>
      <c r="F3" s="112">
        <f t="shared" ref="F3:F30" si="0">E3*D3</f>
        <v>63200</v>
      </c>
    </row>
    <row r="4" spans="1:7" x14ac:dyDescent="0.25">
      <c r="A4" s="34" t="s">
        <v>17</v>
      </c>
      <c r="B4" s="11"/>
      <c r="C4" s="41"/>
      <c r="D4" s="41"/>
      <c r="E4" s="37"/>
      <c r="F4" s="112"/>
    </row>
    <row r="5" spans="1:7" x14ac:dyDescent="0.25">
      <c r="A5" s="34" t="s">
        <v>16</v>
      </c>
      <c r="B5" s="11"/>
      <c r="C5" s="41"/>
      <c r="D5" s="41"/>
      <c r="E5" s="37"/>
      <c r="F5" s="112"/>
    </row>
    <row r="6" spans="1:7" ht="45" x14ac:dyDescent="0.25">
      <c r="A6" s="34" t="s">
        <v>18</v>
      </c>
      <c r="B6" s="11" t="s">
        <v>2338</v>
      </c>
      <c r="C6" s="12" t="s">
        <v>1651</v>
      </c>
      <c r="D6" s="41">
        <v>1</v>
      </c>
      <c r="E6" s="117">
        <v>119000</v>
      </c>
      <c r="F6" s="112">
        <f t="shared" si="0"/>
        <v>119000</v>
      </c>
    </row>
    <row r="7" spans="1:7" ht="30" x14ac:dyDescent="0.25">
      <c r="A7" s="34" t="s">
        <v>19</v>
      </c>
      <c r="B7" s="11" t="s">
        <v>2551</v>
      </c>
      <c r="C7" s="40" t="s">
        <v>1010</v>
      </c>
      <c r="D7" s="41">
        <v>1</v>
      </c>
      <c r="E7" s="117">
        <v>4900</v>
      </c>
      <c r="F7" s="112">
        <f t="shared" si="0"/>
        <v>4900</v>
      </c>
    </row>
    <row r="8" spans="1:7" x14ac:dyDescent="0.25">
      <c r="A8" s="34" t="s">
        <v>20</v>
      </c>
      <c r="B8" s="11"/>
      <c r="C8" s="41"/>
      <c r="D8" s="41"/>
      <c r="E8" s="37"/>
      <c r="F8" s="37"/>
    </row>
    <row r="9" spans="1:7" x14ac:dyDescent="0.25">
      <c r="A9" s="34" t="s">
        <v>16</v>
      </c>
      <c r="B9" s="11"/>
      <c r="C9" s="41"/>
      <c r="D9" s="41"/>
      <c r="E9" s="37"/>
      <c r="F9" s="37"/>
    </row>
    <row r="10" spans="1:7" ht="30" x14ac:dyDescent="0.25">
      <c r="A10" s="159" t="s">
        <v>21</v>
      </c>
      <c r="B10" s="47" t="s">
        <v>2360</v>
      </c>
      <c r="C10" s="40" t="s">
        <v>1001</v>
      </c>
      <c r="D10" s="41">
        <v>1</v>
      </c>
      <c r="E10" s="119">
        <v>4620</v>
      </c>
      <c r="F10" s="112">
        <f t="shared" si="0"/>
        <v>4620</v>
      </c>
      <c r="G10" s="23"/>
    </row>
    <row r="11" spans="1:7" x14ac:dyDescent="0.25">
      <c r="A11" s="34" t="s">
        <v>22</v>
      </c>
      <c r="B11" s="11"/>
      <c r="C11" s="41"/>
      <c r="D11" s="41"/>
      <c r="E11" s="37"/>
      <c r="F11" s="112"/>
    </row>
    <row r="12" spans="1:7" ht="30" x14ac:dyDescent="0.25">
      <c r="A12" s="167" t="s">
        <v>23</v>
      </c>
      <c r="B12" s="79" t="s">
        <v>2430</v>
      </c>
      <c r="C12" s="40" t="s">
        <v>994</v>
      </c>
      <c r="D12" s="41">
        <v>1</v>
      </c>
      <c r="E12" s="119">
        <v>18240</v>
      </c>
      <c r="F12" s="112">
        <f t="shared" si="0"/>
        <v>18240</v>
      </c>
    </row>
    <row r="13" spans="1:7" x14ac:dyDescent="0.25">
      <c r="A13" s="38" t="s">
        <v>16</v>
      </c>
      <c r="B13" s="39"/>
      <c r="C13" s="41"/>
      <c r="D13" s="41"/>
      <c r="E13" s="37"/>
      <c r="F13" s="112"/>
    </row>
    <row r="14" spans="1:7" x14ac:dyDescent="0.25">
      <c r="A14" s="34" t="s">
        <v>24</v>
      </c>
      <c r="B14" s="11" t="s">
        <v>2506</v>
      </c>
      <c r="C14" s="40" t="s">
        <v>2507</v>
      </c>
      <c r="D14" s="41">
        <v>1</v>
      </c>
      <c r="E14" s="119">
        <v>1670</v>
      </c>
      <c r="F14" s="112">
        <f t="shared" ref="F14" si="1">E14*D14</f>
        <v>1670</v>
      </c>
    </row>
    <row r="15" spans="1:7" x14ac:dyDescent="0.25">
      <c r="A15" s="34" t="s">
        <v>281</v>
      </c>
      <c r="B15" s="11"/>
      <c r="C15" s="41"/>
      <c r="D15" s="41"/>
      <c r="E15" s="37"/>
      <c r="F15" s="37"/>
    </row>
    <row r="16" spans="1:7" x14ac:dyDescent="0.25">
      <c r="A16" s="34" t="s">
        <v>16</v>
      </c>
      <c r="B16" s="11"/>
      <c r="C16" s="41"/>
      <c r="D16" s="41"/>
      <c r="E16" s="37"/>
      <c r="F16" s="37"/>
    </row>
    <row r="17" spans="1:6" ht="30" x14ac:dyDescent="0.25">
      <c r="A17" s="34" t="s">
        <v>282</v>
      </c>
      <c r="B17" s="11" t="s">
        <v>2568</v>
      </c>
      <c r="C17" s="40" t="s">
        <v>283</v>
      </c>
      <c r="D17" s="41">
        <v>1</v>
      </c>
      <c r="E17" s="117">
        <v>240000</v>
      </c>
      <c r="F17" s="112">
        <f t="shared" si="0"/>
        <v>240000</v>
      </c>
    </row>
    <row r="18" spans="1:6" ht="30" x14ac:dyDescent="0.25">
      <c r="A18" s="34" t="s">
        <v>284</v>
      </c>
      <c r="B18" s="11" t="s">
        <v>2556</v>
      </c>
      <c r="C18" s="40" t="s">
        <v>285</v>
      </c>
      <c r="D18" s="41">
        <v>15</v>
      </c>
      <c r="E18" s="117">
        <v>61300</v>
      </c>
      <c r="F18" s="112">
        <f t="shared" si="0"/>
        <v>919500</v>
      </c>
    </row>
    <row r="19" spans="1:6" x14ac:dyDescent="0.25">
      <c r="A19" s="34" t="s">
        <v>286</v>
      </c>
      <c r="B19" s="11" t="s">
        <v>1862</v>
      </c>
      <c r="C19" s="40" t="s">
        <v>287</v>
      </c>
      <c r="D19" s="41">
        <v>1</v>
      </c>
      <c r="E19" s="117">
        <v>15530</v>
      </c>
      <c r="F19" s="112">
        <f t="shared" si="0"/>
        <v>15530</v>
      </c>
    </row>
    <row r="20" spans="1:6" ht="30" x14ac:dyDescent="0.25">
      <c r="A20" s="34" t="s">
        <v>288</v>
      </c>
      <c r="B20" s="11" t="s">
        <v>1863</v>
      </c>
      <c r="C20" s="40" t="s">
        <v>289</v>
      </c>
      <c r="D20" s="41">
        <v>5</v>
      </c>
      <c r="E20" s="119">
        <v>36800</v>
      </c>
      <c r="F20" s="112">
        <f t="shared" si="0"/>
        <v>184000</v>
      </c>
    </row>
    <row r="21" spans="1:6" ht="30" x14ac:dyDescent="0.25">
      <c r="A21" s="34" t="s">
        <v>290</v>
      </c>
      <c r="B21" s="11" t="s">
        <v>1864</v>
      </c>
      <c r="C21" s="40" t="s">
        <v>291</v>
      </c>
      <c r="D21" s="41">
        <v>5</v>
      </c>
      <c r="E21" s="119">
        <v>52700</v>
      </c>
      <c r="F21" s="112">
        <f t="shared" si="0"/>
        <v>263500</v>
      </c>
    </row>
    <row r="22" spans="1:6" ht="30" x14ac:dyDescent="0.25">
      <c r="A22" s="34" t="s">
        <v>292</v>
      </c>
      <c r="B22" s="11" t="s">
        <v>1865</v>
      </c>
      <c r="C22" s="40" t="s">
        <v>1377</v>
      </c>
      <c r="D22" s="41">
        <v>5</v>
      </c>
      <c r="E22" s="119">
        <v>50200</v>
      </c>
      <c r="F22" s="112">
        <f t="shared" si="0"/>
        <v>251000</v>
      </c>
    </row>
    <row r="23" spans="1:6" ht="30" x14ac:dyDescent="0.25">
      <c r="A23" s="34" t="s">
        <v>293</v>
      </c>
      <c r="B23" s="11" t="s">
        <v>1866</v>
      </c>
      <c r="C23" s="40" t="s">
        <v>294</v>
      </c>
      <c r="D23" s="41">
        <v>5</v>
      </c>
      <c r="E23" s="119">
        <v>46700</v>
      </c>
      <c r="F23" s="112">
        <f t="shared" si="0"/>
        <v>233500</v>
      </c>
    </row>
    <row r="24" spans="1:6" ht="60" x14ac:dyDescent="0.25">
      <c r="A24" s="34" t="s">
        <v>295</v>
      </c>
      <c r="B24" s="11" t="s">
        <v>1867</v>
      </c>
      <c r="C24" s="40" t="s">
        <v>296</v>
      </c>
      <c r="D24" s="41">
        <v>1</v>
      </c>
      <c r="E24" s="120">
        <v>289000</v>
      </c>
      <c r="F24" s="112">
        <f t="shared" si="0"/>
        <v>289000</v>
      </c>
    </row>
    <row r="25" spans="1:6" x14ac:dyDescent="0.25">
      <c r="A25" s="34" t="s">
        <v>297</v>
      </c>
      <c r="B25" s="11" t="s">
        <v>1868</v>
      </c>
      <c r="C25" s="41" t="s">
        <v>298</v>
      </c>
      <c r="D25" s="41">
        <v>15</v>
      </c>
      <c r="E25" s="120">
        <v>820</v>
      </c>
      <c r="F25" s="112">
        <f t="shared" si="0"/>
        <v>12300</v>
      </c>
    </row>
    <row r="26" spans="1:6" x14ac:dyDescent="0.25">
      <c r="A26" s="34" t="s">
        <v>299</v>
      </c>
      <c r="B26" s="11" t="s">
        <v>1861</v>
      </c>
      <c r="C26" s="41" t="s">
        <v>300</v>
      </c>
      <c r="D26" s="41">
        <v>15</v>
      </c>
      <c r="E26" s="120">
        <v>820</v>
      </c>
      <c r="F26" s="112">
        <f t="shared" si="0"/>
        <v>12300</v>
      </c>
    </row>
    <row r="27" spans="1:6" ht="30" x14ac:dyDescent="0.25">
      <c r="A27" s="34" t="s">
        <v>301</v>
      </c>
      <c r="B27" s="11" t="s">
        <v>1869</v>
      </c>
      <c r="C27" s="40" t="s">
        <v>995</v>
      </c>
      <c r="D27" s="41">
        <v>15</v>
      </c>
      <c r="E27" s="120">
        <v>2560</v>
      </c>
      <c r="F27" s="112">
        <f t="shared" si="0"/>
        <v>38400</v>
      </c>
    </row>
    <row r="28" spans="1:6" x14ac:dyDescent="0.25">
      <c r="A28" s="34" t="s">
        <v>302</v>
      </c>
      <c r="B28" s="11" t="s">
        <v>1870</v>
      </c>
      <c r="C28" s="41" t="s">
        <v>303</v>
      </c>
      <c r="D28" s="41">
        <v>15</v>
      </c>
      <c r="E28" s="154">
        <v>220</v>
      </c>
      <c r="F28" s="155">
        <f t="shared" si="0"/>
        <v>3300</v>
      </c>
    </row>
    <row r="29" spans="1:6" x14ac:dyDescent="0.25">
      <c r="A29" s="34" t="s">
        <v>130</v>
      </c>
      <c r="B29" s="152"/>
      <c r="C29" s="150"/>
      <c r="D29" s="150"/>
      <c r="E29" s="130"/>
      <c r="F29" s="131"/>
    </row>
    <row r="30" spans="1:6" x14ac:dyDescent="0.25">
      <c r="A30" s="185" t="s">
        <v>2449</v>
      </c>
      <c r="B30" s="11" t="s">
        <v>2559</v>
      </c>
      <c r="C30" s="150" t="s">
        <v>2560</v>
      </c>
      <c r="D30" s="150">
        <v>4</v>
      </c>
      <c r="E30" s="130">
        <v>56800</v>
      </c>
      <c r="F30" s="155">
        <f t="shared" si="0"/>
        <v>227200</v>
      </c>
    </row>
    <row r="31" spans="1:6" x14ac:dyDescent="0.25">
      <c r="A31" s="34" t="s">
        <v>61</v>
      </c>
      <c r="B31" s="11"/>
      <c r="C31" s="13"/>
      <c r="D31" s="13"/>
      <c r="E31" s="35"/>
      <c r="F31" s="35"/>
    </row>
    <row r="32" spans="1:6" x14ac:dyDescent="0.25">
      <c r="A32" s="34" t="s">
        <v>22</v>
      </c>
      <c r="B32" s="11"/>
      <c r="C32" s="41"/>
      <c r="D32" s="41"/>
      <c r="E32" s="37"/>
      <c r="F32" s="37"/>
    </row>
    <row r="33" spans="1:6" ht="45" x14ac:dyDescent="0.25">
      <c r="A33" s="10" t="s">
        <v>304</v>
      </c>
      <c r="B33" s="11" t="s">
        <v>2499</v>
      </c>
      <c r="C33" s="12" t="s">
        <v>1378</v>
      </c>
      <c r="D33" s="13">
        <v>1</v>
      </c>
      <c r="E33" s="120">
        <v>142000</v>
      </c>
      <c r="F33" s="112">
        <f>E33*D33</f>
        <v>142000</v>
      </c>
    </row>
    <row r="34" spans="1:6" x14ac:dyDescent="0.25">
      <c r="A34" s="10" t="s">
        <v>1385</v>
      </c>
      <c r="B34" s="11" t="s">
        <v>1687</v>
      </c>
      <c r="C34" s="12" t="s">
        <v>173</v>
      </c>
      <c r="D34" s="13">
        <v>1</v>
      </c>
      <c r="E34" s="120">
        <v>4700</v>
      </c>
      <c r="F34" s="112">
        <f t="shared" ref="F34:F49" si="2">E34*D34</f>
        <v>4700</v>
      </c>
    </row>
    <row r="35" spans="1:6" x14ac:dyDescent="0.25">
      <c r="A35" s="10" t="s">
        <v>1386</v>
      </c>
      <c r="B35" s="11" t="s">
        <v>1871</v>
      </c>
      <c r="C35" s="12" t="s">
        <v>1379</v>
      </c>
      <c r="D35" s="13">
        <v>1</v>
      </c>
      <c r="E35" s="120">
        <v>24300</v>
      </c>
      <c r="F35" s="112">
        <f t="shared" si="2"/>
        <v>24300</v>
      </c>
    </row>
    <row r="36" spans="1:6" x14ac:dyDescent="0.25">
      <c r="A36" s="10" t="s">
        <v>1387</v>
      </c>
      <c r="B36" s="11" t="s">
        <v>1872</v>
      </c>
      <c r="C36" s="12" t="s">
        <v>1380</v>
      </c>
      <c r="D36" s="13">
        <v>1</v>
      </c>
      <c r="E36" s="120">
        <v>8300</v>
      </c>
      <c r="F36" s="112">
        <f t="shared" si="2"/>
        <v>8300</v>
      </c>
    </row>
    <row r="37" spans="1:6" ht="30" x14ac:dyDescent="0.25">
      <c r="A37" s="10" t="s">
        <v>1388</v>
      </c>
      <c r="B37" s="11" t="s">
        <v>2431</v>
      </c>
      <c r="C37" s="12" t="s">
        <v>1381</v>
      </c>
      <c r="D37" s="13">
        <v>1</v>
      </c>
      <c r="E37" s="120">
        <v>20930</v>
      </c>
      <c r="F37" s="112">
        <f t="shared" si="2"/>
        <v>20930</v>
      </c>
    </row>
    <row r="38" spans="1:6" x14ac:dyDescent="0.25">
      <c r="A38" s="10" t="s">
        <v>1389</v>
      </c>
      <c r="B38" s="11" t="s">
        <v>2513</v>
      </c>
      <c r="C38" s="12" t="s">
        <v>1382</v>
      </c>
      <c r="D38" s="13">
        <v>1</v>
      </c>
      <c r="E38" s="120">
        <v>16270</v>
      </c>
      <c r="F38" s="112">
        <f t="shared" si="2"/>
        <v>16270</v>
      </c>
    </row>
    <row r="39" spans="1:6" x14ac:dyDescent="0.25">
      <c r="A39" s="10" t="s">
        <v>1390</v>
      </c>
      <c r="B39" s="11" t="s">
        <v>1775</v>
      </c>
      <c r="C39" s="12" t="s">
        <v>177</v>
      </c>
      <c r="D39" s="13">
        <v>1</v>
      </c>
      <c r="E39" s="120">
        <v>4600</v>
      </c>
      <c r="F39" s="112">
        <f t="shared" si="2"/>
        <v>4600</v>
      </c>
    </row>
    <row r="40" spans="1:6" x14ac:dyDescent="0.25">
      <c r="A40" s="10" t="s">
        <v>1391</v>
      </c>
      <c r="B40" s="11" t="s">
        <v>1875</v>
      </c>
      <c r="C40" s="12" t="s">
        <v>1383</v>
      </c>
      <c r="D40" s="13">
        <v>1</v>
      </c>
      <c r="E40" s="120">
        <v>2230</v>
      </c>
      <c r="F40" s="112">
        <f t="shared" si="2"/>
        <v>2230</v>
      </c>
    </row>
    <row r="41" spans="1:6" x14ac:dyDescent="0.25">
      <c r="A41" s="10" t="s">
        <v>1397</v>
      </c>
      <c r="B41" s="11" t="s">
        <v>1876</v>
      </c>
      <c r="C41" s="12" t="s">
        <v>1384</v>
      </c>
      <c r="D41" s="13">
        <v>1</v>
      </c>
      <c r="E41" s="120">
        <v>5980</v>
      </c>
      <c r="F41" s="112">
        <f t="shared" si="2"/>
        <v>5980</v>
      </c>
    </row>
    <row r="42" spans="1:6" ht="30" x14ac:dyDescent="0.25">
      <c r="A42" s="10" t="s">
        <v>1398</v>
      </c>
      <c r="B42" s="11" t="s">
        <v>1877</v>
      </c>
      <c r="C42" s="12" t="s">
        <v>1392</v>
      </c>
      <c r="D42" s="13">
        <v>1</v>
      </c>
      <c r="E42" s="120">
        <v>2380</v>
      </c>
      <c r="F42" s="112">
        <f t="shared" si="2"/>
        <v>2380</v>
      </c>
    </row>
    <row r="43" spans="1:6" x14ac:dyDescent="0.25">
      <c r="A43" s="10" t="s">
        <v>1399</v>
      </c>
      <c r="B43" s="11" t="s">
        <v>1878</v>
      </c>
      <c r="C43" s="12" t="s">
        <v>1393</v>
      </c>
      <c r="D43" s="13">
        <v>1</v>
      </c>
      <c r="E43" s="120">
        <v>1630</v>
      </c>
      <c r="F43" s="112">
        <f t="shared" si="2"/>
        <v>1630</v>
      </c>
    </row>
    <row r="44" spans="1:6" x14ac:dyDescent="0.25">
      <c r="A44" s="10" t="s">
        <v>1400</v>
      </c>
      <c r="B44" s="11" t="s">
        <v>1879</v>
      </c>
      <c r="C44" s="12" t="s">
        <v>1394</v>
      </c>
      <c r="D44" s="13">
        <v>1</v>
      </c>
      <c r="E44" s="120">
        <v>730</v>
      </c>
      <c r="F44" s="112">
        <f t="shared" si="2"/>
        <v>730</v>
      </c>
    </row>
    <row r="45" spans="1:6" x14ac:dyDescent="0.25">
      <c r="A45" s="10" t="s">
        <v>1401</v>
      </c>
      <c r="B45" s="11" t="s">
        <v>1880</v>
      </c>
      <c r="C45" s="12" t="s">
        <v>486</v>
      </c>
      <c r="D45" s="13">
        <v>1</v>
      </c>
      <c r="E45" s="120">
        <v>33350</v>
      </c>
      <c r="F45" s="112">
        <f t="shared" si="2"/>
        <v>33350</v>
      </c>
    </row>
    <row r="46" spans="1:6" x14ac:dyDescent="0.25">
      <c r="A46" s="10" t="s">
        <v>1402</v>
      </c>
      <c r="B46" s="11" t="s">
        <v>1881</v>
      </c>
      <c r="C46" s="12" t="s">
        <v>1395</v>
      </c>
      <c r="D46" s="13">
        <v>1</v>
      </c>
      <c r="E46" s="120">
        <v>11200</v>
      </c>
      <c r="F46" s="112">
        <f t="shared" si="2"/>
        <v>11200</v>
      </c>
    </row>
    <row r="47" spans="1:6" x14ac:dyDescent="0.25">
      <c r="A47" s="10" t="s">
        <v>1403</v>
      </c>
      <c r="B47" s="11" t="s">
        <v>1882</v>
      </c>
      <c r="C47" s="12" t="s">
        <v>1396</v>
      </c>
      <c r="D47" s="13">
        <v>1</v>
      </c>
      <c r="E47" s="120">
        <v>4900</v>
      </c>
      <c r="F47" s="112">
        <f t="shared" si="2"/>
        <v>4900</v>
      </c>
    </row>
    <row r="48" spans="1:6" x14ac:dyDescent="0.25">
      <c r="A48" s="10" t="s">
        <v>1404</v>
      </c>
      <c r="B48" s="11" t="s">
        <v>1883</v>
      </c>
      <c r="C48" s="12" t="s">
        <v>544</v>
      </c>
      <c r="D48" s="13">
        <v>1</v>
      </c>
      <c r="E48" s="120">
        <v>8900</v>
      </c>
      <c r="F48" s="112">
        <f t="shared" si="2"/>
        <v>8900</v>
      </c>
    </row>
    <row r="49" spans="1:9" x14ac:dyDescent="0.25">
      <c r="A49" s="10" t="s">
        <v>1406</v>
      </c>
      <c r="B49" s="11" t="s">
        <v>1859</v>
      </c>
      <c r="C49" s="12" t="s">
        <v>1824</v>
      </c>
      <c r="D49" s="13">
        <v>1</v>
      </c>
      <c r="E49" s="120">
        <v>1470</v>
      </c>
      <c r="F49" s="112">
        <f t="shared" si="2"/>
        <v>1470</v>
      </c>
    </row>
    <row r="50" spans="1:9" x14ac:dyDescent="0.25">
      <c r="A50" s="34" t="s">
        <v>1405</v>
      </c>
      <c r="B50" s="11"/>
      <c r="C50" s="12"/>
      <c r="D50" s="13"/>
      <c r="E50" s="35"/>
      <c r="F50" s="35"/>
    </row>
    <row r="51" spans="1:9" ht="30" x14ac:dyDescent="0.25">
      <c r="A51" s="10" t="s">
        <v>2452</v>
      </c>
      <c r="B51" s="11" t="s">
        <v>1884</v>
      </c>
      <c r="C51" s="12" t="s">
        <v>1407</v>
      </c>
      <c r="D51" s="13">
        <v>1</v>
      </c>
      <c r="E51" s="117">
        <v>33900</v>
      </c>
      <c r="F51" s="112">
        <f>E51*D51</f>
        <v>33900</v>
      </c>
    </row>
    <row r="52" spans="1:9" ht="30" x14ac:dyDescent="0.25">
      <c r="A52" s="10" t="s">
        <v>1422</v>
      </c>
      <c r="B52" s="11" t="s">
        <v>1885</v>
      </c>
      <c r="C52" s="12" t="s">
        <v>1408</v>
      </c>
      <c r="D52" s="13">
        <v>1</v>
      </c>
      <c r="E52" s="117">
        <v>33900</v>
      </c>
      <c r="F52" s="112">
        <f t="shared" ref="F52:F65" si="3">E52*D52</f>
        <v>33900</v>
      </c>
    </row>
    <row r="53" spans="1:9" ht="30" x14ac:dyDescent="0.25">
      <c r="A53" s="10" t="s">
        <v>1423</v>
      </c>
      <c r="B53" s="11" t="s">
        <v>1886</v>
      </c>
      <c r="C53" s="12" t="s">
        <v>1409</v>
      </c>
      <c r="D53" s="13">
        <v>1</v>
      </c>
      <c r="E53" s="117">
        <v>22000</v>
      </c>
      <c r="F53" s="112">
        <f t="shared" si="3"/>
        <v>22000</v>
      </c>
    </row>
    <row r="54" spans="1:9" ht="27.6" customHeight="1" x14ac:dyDescent="0.25">
      <c r="A54" s="10" t="s">
        <v>1424</v>
      </c>
      <c r="B54" s="11" t="s">
        <v>1887</v>
      </c>
      <c r="C54" s="12" t="s">
        <v>1410</v>
      </c>
      <c r="D54" s="13">
        <v>1</v>
      </c>
      <c r="E54" s="117">
        <v>24000</v>
      </c>
      <c r="F54" s="112">
        <f t="shared" si="3"/>
        <v>24000</v>
      </c>
      <c r="I54" s="138">
        <v>20933</v>
      </c>
    </row>
    <row r="55" spans="1:9" x14ac:dyDescent="0.25">
      <c r="A55" s="10" t="s">
        <v>1425</v>
      </c>
      <c r="B55" s="11" t="s">
        <v>1888</v>
      </c>
      <c r="C55" s="12" t="s">
        <v>1411</v>
      </c>
      <c r="D55" s="13">
        <v>1</v>
      </c>
      <c r="E55" s="117">
        <v>2090</v>
      </c>
      <c r="F55" s="112">
        <f t="shared" si="3"/>
        <v>2090</v>
      </c>
    </row>
    <row r="56" spans="1:9" x14ac:dyDescent="0.25">
      <c r="A56" s="10" t="s">
        <v>1426</v>
      </c>
      <c r="B56" s="11" t="s">
        <v>1889</v>
      </c>
      <c r="C56" s="12" t="s">
        <v>1412</v>
      </c>
      <c r="D56" s="13">
        <v>1</v>
      </c>
      <c r="E56" s="117">
        <v>2900</v>
      </c>
      <c r="F56" s="112">
        <f t="shared" si="3"/>
        <v>2900</v>
      </c>
    </row>
    <row r="57" spans="1:9" x14ac:dyDescent="0.25">
      <c r="A57" s="10" t="s">
        <v>1427</v>
      </c>
      <c r="B57" s="11" t="s">
        <v>1890</v>
      </c>
      <c r="C57" s="12" t="s">
        <v>1413</v>
      </c>
      <c r="D57" s="13">
        <v>1</v>
      </c>
      <c r="E57" s="117">
        <v>1090</v>
      </c>
      <c r="F57" s="112">
        <f t="shared" si="3"/>
        <v>1090</v>
      </c>
    </row>
    <row r="58" spans="1:9" x14ac:dyDescent="0.25">
      <c r="A58" s="10" t="s">
        <v>1428</v>
      </c>
      <c r="B58" s="11" t="s">
        <v>1891</v>
      </c>
      <c r="C58" s="12" t="s">
        <v>1414</v>
      </c>
      <c r="D58" s="13">
        <v>1</v>
      </c>
      <c r="E58" s="117">
        <v>990</v>
      </c>
      <c r="F58" s="112">
        <f t="shared" si="3"/>
        <v>990</v>
      </c>
    </row>
    <row r="59" spans="1:9" ht="30" x14ac:dyDescent="0.25">
      <c r="A59" s="10" t="s">
        <v>1429</v>
      </c>
      <c r="B59" s="11" t="s">
        <v>2347</v>
      </c>
      <c r="C59" s="12" t="s">
        <v>1415</v>
      </c>
      <c r="D59" s="13">
        <v>1</v>
      </c>
      <c r="E59" s="117">
        <v>2700</v>
      </c>
      <c r="F59" s="112">
        <f t="shared" si="3"/>
        <v>2700</v>
      </c>
    </row>
    <row r="60" spans="1:9" x14ac:dyDescent="0.25">
      <c r="A60" s="10" t="s">
        <v>1430</v>
      </c>
      <c r="B60" s="11" t="s">
        <v>1892</v>
      </c>
      <c r="C60" s="12" t="s">
        <v>1416</v>
      </c>
      <c r="D60" s="13">
        <v>1</v>
      </c>
      <c r="E60" s="117">
        <v>1830</v>
      </c>
      <c r="F60" s="112">
        <f t="shared" si="3"/>
        <v>1830</v>
      </c>
    </row>
    <row r="61" spans="1:9" x14ac:dyDescent="0.25">
      <c r="A61" s="10" t="s">
        <v>1431</v>
      </c>
      <c r="B61" s="11" t="s">
        <v>1893</v>
      </c>
      <c r="C61" s="12" t="s">
        <v>1417</v>
      </c>
      <c r="D61" s="13">
        <v>1</v>
      </c>
      <c r="E61" s="117">
        <v>1670</v>
      </c>
      <c r="F61" s="112">
        <f t="shared" si="3"/>
        <v>1670</v>
      </c>
    </row>
    <row r="62" spans="1:9" x14ac:dyDescent="0.25">
      <c r="A62" s="10" t="s">
        <v>1432</v>
      </c>
      <c r="B62" s="11" t="s">
        <v>1894</v>
      </c>
      <c r="C62" s="12" t="s">
        <v>1418</v>
      </c>
      <c r="D62" s="13">
        <v>1</v>
      </c>
      <c r="E62" s="117">
        <v>1300</v>
      </c>
      <c r="F62" s="112">
        <f t="shared" si="3"/>
        <v>1300</v>
      </c>
    </row>
    <row r="63" spans="1:9" x14ac:dyDescent="0.25">
      <c r="A63" s="10" t="s">
        <v>1433</v>
      </c>
      <c r="B63" s="11" t="s">
        <v>1895</v>
      </c>
      <c r="C63" s="12" t="s">
        <v>1419</v>
      </c>
      <c r="D63" s="13">
        <v>1</v>
      </c>
      <c r="E63" s="117">
        <v>1200</v>
      </c>
      <c r="F63" s="112">
        <f t="shared" si="3"/>
        <v>1200</v>
      </c>
    </row>
    <row r="64" spans="1:9" x14ac:dyDescent="0.25">
      <c r="A64" s="10" t="s">
        <v>1434</v>
      </c>
      <c r="B64" s="11" t="s">
        <v>1896</v>
      </c>
      <c r="C64" s="12" t="s">
        <v>1420</v>
      </c>
      <c r="D64" s="13">
        <v>1</v>
      </c>
      <c r="E64" s="117">
        <v>3910</v>
      </c>
      <c r="F64" s="112">
        <f t="shared" si="3"/>
        <v>3910</v>
      </c>
    </row>
    <row r="65" spans="1:6" x14ac:dyDescent="0.25">
      <c r="A65" s="10" t="s">
        <v>1442</v>
      </c>
      <c r="B65" s="11" t="s">
        <v>1897</v>
      </c>
      <c r="C65" s="12" t="s">
        <v>1421</v>
      </c>
      <c r="D65" s="13">
        <v>1</v>
      </c>
      <c r="E65" s="117">
        <v>1850</v>
      </c>
      <c r="F65" s="112">
        <f t="shared" si="3"/>
        <v>1850</v>
      </c>
    </row>
    <row r="66" spans="1:6" x14ac:dyDescent="0.25">
      <c r="A66" s="34" t="s">
        <v>1435</v>
      </c>
      <c r="B66" s="11"/>
      <c r="C66" s="12"/>
      <c r="D66" s="13"/>
      <c r="E66" s="35"/>
      <c r="F66" s="35"/>
    </row>
    <row r="67" spans="1:6" ht="45" x14ac:dyDescent="0.25">
      <c r="A67" s="10" t="s">
        <v>1443</v>
      </c>
      <c r="B67" s="11" t="s">
        <v>1898</v>
      </c>
      <c r="C67" s="12" t="s">
        <v>1436</v>
      </c>
      <c r="D67" s="13">
        <v>1</v>
      </c>
      <c r="E67" s="117">
        <v>24100</v>
      </c>
      <c r="F67" s="112">
        <f>E67*D67</f>
        <v>24100</v>
      </c>
    </row>
    <row r="68" spans="1:6" ht="30" x14ac:dyDescent="0.25">
      <c r="A68" s="10" t="s">
        <v>1444</v>
      </c>
      <c r="B68" s="11" t="s">
        <v>1899</v>
      </c>
      <c r="C68" s="12" t="s">
        <v>1437</v>
      </c>
      <c r="D68" s="13">
        <v>1</v>
      </c>
      <c r="E68" s="117">
        <v>42500</v>
      </c>
      <c r="F68" s="112">
        <f t="shared" ref="F68:F72" si="4">E68*D68</f>
        <v>42500</v>
      </c>
    </row>
    <row r="69" spans="1:6" x14ac:dyDescent="0.25">
      <c r="A69" s="10" t="s">
        <v>1445</v>
      </c>
      <c r="B69" s="11" t="s">
        <v>1900</v>
      </c>
      <c r="C69" s="12" t="s">
        <v>1438</v>
      </c>
      <c r="D69" s="13">
        <v>1</v>
      </c>
      <c r="E69" s="117">
        <v>1620</v>
      </c>
      <c r="F69" s="112">
        <f t="shared" si="4"/>
        <v>1620</v>
      </c>
    </row>
    <row r="70" spans="1:6" ht="30" x14ac:dyDescent="0.25">
      <c r="A70" s="10" t="s">
        <v>1446</v>
      </c>
      <c r="B70" s="11" t="s">
        <v>1901</v>
      </c>
      <c r="C70" s="12" t="s">
        <v>1439</v>
      </c>
      <c r="D70" s="13">
        <v>1</v>
      </c>
      <c r="E70" s="117">
        <v>1300</v>
      </c>
      <c r="F70" s="112">
        <f t="shared" si="4"/>
        <v>1300</v>
      </c>
    </row>
    <row r="71" spans="1:6" x14ac:dyDescent="0.25">
      <c r="A71" s="10" t="s">
        <v>1447</v>
      </c>
      <c r="B71" s="11" t="s">
        <v>1902</v>
      </c>
      <c r="C71" s="12" t="s">
        <v>1440</v>
      </c>
      <c r="D71" s="13">
        <v>1</v>
      </c>
      <c r="E71" s="117">
        <v>1580</v>
      </c>
      <c r="F71" s="112">
        <f t="shared" si="4"/>
        <v>1580</v>
      </c>
    </row>
    <row r="72" spans="1:6" x14ac:dyDescent="0.25">
      <c r="A72" s="10" t="s">
        <v>1449</v>
      </c>
      <c r="B72" s="11" t="s">
        <v>1903</v>
      </c>
      <c r="C72" s="12" t="s">
        <v>1441</v>
      </c>
      <c r="D72" s="13">
        <v>1</v>
      </c>
      <c r="E72" s="117">
        <v>1670</v>
      </c>
      <c r="F72" s="112">
        <f t="shared" si="4"/>
        <v>1670</v>
      </c>
    </row>
    <row r="73" spans="1:6" x14ac:dyDescent="0.25">
      <c r="A73" s="34" t="s">
        <v>1448</v>
      </c>
      <c r="B73" s="11"/>
      <c r="C73" s="12"/>
      <c r="D73" s="13"/>
      <c r="E73" s="35"/>
      <c r="F73" s="35"/>
    </row>
    <row r="74" spans="1:6" x14ac:dyDescent="0.25">
      <c r="A74" s="10" t="s">
        <v>1466</v>
      </c>
      <c r="B74" s="11" t="s">
        <v>2006</v>
      </c>
      <c r="C74" s="12" t="s">
        <v>1450</v>
      </c>
      <c r="D74" s="13">
        <v>1</v>
      </c>
      <c r="E74" s="117">
        <v>24850</v>
      </c>
      <c r="F74" s="112">
        <f>E74*D74</f>
        <v>24850</v>
      </c>
    </row>
    <row r="75" spans="1:6" x14ac:dyDescent="0.25">
      <c r="A75" s="10" t="s">
        <v>1467</v>
      </c>
      <c r="B75" s="11" t="s">
        <v>1905</v>
      </c>
      <c r="C75" s="12" t="s">
        <v>1451</v>
      </c>
      <c r="D75" s="13">
        <v>1</v>
      </c>
      <c r="E75" s="117">
        <v>35800</v>
      </c>
      <c r="F75" s="112">
        <f t="shared" ref="F75:F100" si="5">E75*D75</f>
        <v>35800</v>
      </c>
    </row>
    <row r="76" spans="1:6" x14ac:dyDescent="0.25">
      <c r="A76" s="10" t="s">
        <v>1468</v>
      </c>
      <c r="B76" s="11" t="s">
        <v>1906</v>
      </c>
      <c r="C76" s="12" t="s">
        <v>882</v>
      </c>
      <c r="D76" s="13">
        <v>1</v>
      </c>
      <c r="E76" s="117">
        <v>10900</v>
      </c>
      <c r="F76" s="112">
        <f t="shared" si="5"/>
        <v>10900</v>
      </c>
    </row>
    <row r="77" spans="1:6" x14ac:dyDescent="0.25">
      <c r="A77" s="10" t="s">
        <v>1469</v>
      </c>
      <c r="B77" s="11" t="s">
        <v>1907</v>
      </c>
      <c r="C77" s="12" t="s">
        <v>1452</v>
      </c>
      <c r="D77" s="13">
        <v>1</v>
      </c>
      <c r="E77" s="117">
        <v>3600</v>
      </c>
      <c r="F77" s="112">
        <f t="shared" si="5"/>
        <v>3600</v>
      </c>
    </row>
    <row r="78" spans="1:6" ht="45" x14ac:dyDescent="0.25">
      <c r="A78" s="10" t="s">
        <v>1470</v>
      </c>
      <c r="B78" s="11" t="s">
        <v>1908</v>
      </c>
      <c r="C78" s="12" t="s">
        <v>1453</v>
      </c>
      <c r="D78" s="13">
        <v>1</v>
      </c>
      <c r="E78" s="117">
        <v>59900</v>
      </c>
      <c r="F78" s="112">
        <f t="shared" si="5"/>
        <v>59900</v>
      </c>
    </row>
    <row r="79" spans="1:6" ht="30" x14ac:dyDescent="0.25">
      <c r="A79" s="10" t="s">
        <v>1471</v>
      </c>
      <c r="B79" s="11" t="s">
        <v>1909</v>
      </c>
      <c r="C79" s="12" t="s">
        <v>1454</v>
      </c>
      <c r="D79" s="13">
        <v>1</v>
      </c>
      <c r="E79" s="117">
        <v>28200</v>
      </c>
      <c r="F79" s="112">
        <f t="shared" si="5"/>
        <v>28200</v>
      </c>
    </row>
    <row r="80" spans="1:6" x14ac:dyDescent="0.25">
      <c r="A80" s="10" t="s">
        <v>1472</v>
      </c>
      <c r="B80" s="11" t="s">
        <v>1910</v>
      </c>
      <c r="C80" s="12" t="s">
        <v>1455</v>
      </c>
      <c r="D80" s="13">
        <v>1</v>
      </c>
      <c r="E80" s="117">
        <v>980</v>
      </c>
      <c r="F80" s="112">
        <f t="shared" si="5"/>
        <v>980</v>
      </c>
    </row>
    <row r="81" spans="1:6" x14ac:dyDescent="0.25">
      <c r="A81" s="10" t="s">
        <v>1473</v>
      </c>
      <c r="B81" s="11" t="s">
        <v>1911</v>
      </c>
      <c r="C81" s="12" t="s">
        <v>1456</v>
      </c>
      <c r="D81" s="13">
        <v>1</v>
      </c>
      <c r="E81" s="117">
        <v>870</v>
      </c>
      <c r="F81" s="112">
        <f t="shared" si="5"/>
        <v>870</v>
      </c>
    </row>
    <row r="82" spans="1:6" ht="30" x14ac:dyDescent="0.25">
      <c r="A82" s="10" t="s">
        <v>1474</v>
      </c>
      <c r="B82" s="11" t="s">
        <v>1912</v>
      </c>
      <c r="C82" s="12" t="s">
        <v>1457</v>
      </c>
      <c r="D82" s="13">
        <v>1</v>
      </c>
      <c r="E82" s="117">
        <v>980</v>
      </c>
      <c r="F82" s="112">
        <f t="shared" si="5"/>
        <v>980</v>
      </c>
    </row>
    <row r="83" spans="1:6" x14ac:dyDescent="0.25">
      <c r="A83" s="10" t="s">
        <v>1475</v>
      </c>
      <c r="B83" s="11" t="s">
        <v>1913</v>
      </c>
      <c r="C83" s="12" t="s">
        <v>1458</v>
      </c>
      <c r="D83" s="13">
        <v>1</v>
      </c>
      <c r="E83" s="117">
        <v>7130</v>
      </c>
      <c r="F83" s="112">
        <f t="shared" si="5"/>
        <v>7130</v>
      </c>
    </row>
    <row r="84" spans="1:6" x14ac:dyDescent="0.25">
      <c r="A84" s="10" t="s">
        <v>1476</v>
      </c>
      <c r="B84" s="11" t="s">
        <v>1914</v>
      </c>
      <c r="C84" s="12" t="s">
        <v>1459</v>
      </c>
      <c r="D84" s="13">
        <v>1</v>
      </c>
      <c r="E84" s="117">
        <v>770</v>
      </c>
      <c r="F84" s="112">
        <f t="shared" si="5"/>
        <v>770</v>
      </c>
    </row>
    <row r="85" spans="1:6" x14ac:dyDescent="0.25">
      <c r="A85" s="10" t="s">
        <v>1477</v>
      </c>
      <c r="B85" s="11" t="s">
        <v>1915</v>
      </c>
      <c r="C85" s="12" t="s">
        <v>1460</v>
      </c>
      <c r="D85" s="13">
        <v>1</v>
      </c>
      <c r="E85" s="117">
        <v>2500</v>
      </c>
      <c r="F85" s="112">
        <f t="shared" si="5"/>
        <v>2500</v>
      </c>
    </row>
    <row r="86" spans="1:6" ht="30" x14ac:dyDescent="0.25">
      <c r="A86" s="10" t="s">
        <v>1478</v>
      </c>
      <c r="B86" s="11" t="s">
        <v>1916</v>
      </c>
      <c r="C86" s="12" t="s">
        <v>1461</v>
      </c>
      <c r="D86" s="13">
        <v>1</v>
      </c>
      <c r="E86" s="117">
        <v>38600</v>
      </c>
      <c r="F86" s="112">
        <f t="shared" si="5"/>
        <v>38600</v>
      </c>
    </row>
    <row r="87" spans="1:6" ht="30" x14ac:dyDescent="0.25">
      <c r="A87" s="10" t="s">
        <v>1479</v>
      </c>
      <c r="B87" s="11" t="s">
        <v>1917</v>
      </c>
      <c r="C87" s="12" t="s">
        <v>1462</v>
      </c>
      <c r="D87" s="13">
        <v>1</v>
      </c>
      <c r="E87" s="117">
        <v>15700</v>
      </c>
      <c r="F87" s="112">
        <f t="shared" si="5"/>
        <v>15700</v>
      </c>
    </row>
    <row r="88" spans="1:6" ht="30" x14ac:dyDescent="0.25">
      <c r="A88" s="10" t="s">
        <v>1480</v>
      </c>
      <c r="B88" s="11" t="s">
        <v>1918</v>
      </c>
      <c r="C88" s="12" t="s">
        <v>1463</v>
      </c>
      <c r="D88" s="13">
        <v>1</v>
      </c>
      <c r="E88" s="117">
        <v>17300</v>
      </c>
      <c r="F88" s="112">
        <f t="shared" si="5"/>
        <v>17300</v>
      </c>
    </row>
    <row r="89" spans="1:6" ht="30" x14ac:dyDescent="0.25">
      <c r="A89" s="10" t="s">
        <v>1481</v>
      </c>
      <c r="B89" s="11" t="s">
        <v>1919</v>
      </c>
      <c r="C89" s="12" t="s">
        <v>1464</v>
      </c>
      <c r="D89" s="13">
        <v>1</v>
      </c>
      <c r="E89" s="117">
        <v>21700</v>
      </c>
      <c r="F89" s="112">
        <f t="shared" si="5"/>
        <v>21700</v>
      </c>
    </row>
    <row r="90" spans="1:6" ht="30" x14ac:dyDescent="0.25">
      <c r="A90" s="10" t="s">
        <v>1491</v>
      </c>
      <c r="B90" s="11" t="s">
        <v>1920</v>
      </c>
      <c r="C90" s="12" t="s">
        <v>1465</v>
      </c>
      <c r="D90" s="13">
        <v>1</v>
      </c>
      <c r="E90" s="117">
        <v>15700</v>
      </c>
      <c r="F90" s="112">
        <f t="shared" si="5"/>
        <v>15700</v>
      </c>
    </row>
    <row r="91" spans="1:6" x14ac:dyDescent="0.25">
      <c r="A91" s="10" t="s">
        <v>1492</v>
      </c>
      <c r="B91" s="11" t="s">
        <v>1921</v>
      </c>
      <c r="C91" s="12" t="s">
        <v>1482</v>
      </c>
      <c r="D91" s="13">
        <v>1</v>
      </c>
      <c r="E91" s="117">
        <v>5980</v>
      </c>
      <c r="F91" s="112">
        <f t="shared" si="5"/>
        <v>5980</v>
      </c>
    </row>
    <row r="92" spans="1:6" ht="30" x14ac:dyDescent="0.25">
      <c r="A92" s="10" t="s">
        <v>1493</v>
      </c>
      <c r="B92" s="11" t="s">
        <v>1922</v>
      </c>
      <c r="C92" s="12" t="s">
        <v>1483</v>
      </c>
      <c r="D92" s="13">
        <v>1</v>
      </c>
      <c r="E92" s="117">
        <v>3840</v>
      </c>
      <c r="F92" s="112">
        <f t="shared" si="5"/>
        <v>3840</v>
      </c>
    </row>
    <row r="93" spans="1:6" x14ac:dyDescent="0.25">
      <c r="A93" s="10" t="s">
        <v>1494</v>
      </c>
      <c r="B93" s="11" t="s">
        <v>1923</v>
      </c>
      <c r="C93" s="12" t="s">
        <v>1484</v>
      </c>
      <c r="D93" s="13">
        <v>1</v>
      </c>
      <c r="E93" s="117">
        <v>31700</v>
      </c>
      <c r="F93" s="112">
        <f t="shared" si="5"/>
        <v>31700</v>
      </c>
    </row>
    <row r="94" spans="1:6" x14ac:dyDescent="0.25">
      <c r="A94" s="10" t="s">
        <v>1495</v>
      </c>
      <c r="B94" s="11" t="s">
        <v>1924</v>
      </c>
      <c r="C94" s="12" t="s">
        <v>437</v>
      </c>
      <c r="D94" s="13">
        <v>1</v>
      </c>
      <c r="E94" s="117">
        <v>390</v>
      </c>
      <c r="F94" s="112">
        <f t="shared" si="5"/>
        <v>390</v>
      </c>
    </row>
    <row r="95" spans="1:6" x14ac:dyDescent="0.25">
      <c r="A95" s="10" t="s">
        <v>1496</v>
      </c>
      <c r="B95" s="11" t="s">
        <v>1925</v>
      </c>
      <c r="C95" s="12" t="s">
        <v>1485</v>
      </c>
      <c r="D95" s="13">
        <v>1</v>
      </c>
      <c r="E95" s="117">
        <v>460</v>
      </c>
      <c r="F95" s="112">
        <f t="shared" si="5"/>
        <v>460</v>
      </c>
    </row>
    <row r="96" spans="1:6" x14ac:dyDescent="0.25">
      <c r="A96" s="10" t="s">
        <v>1497</v>
      </c>
      <c r="B96" s="11" t="s">
        <v>1926</v>
      </c>
      <c r="C96" s="12" t="s">
        <v>1486</v>
      </c>
      <c r="D96" s="13">
        <v>1</v>
      </c>
      <c r="E96" s="117">
        <v>1050</v>
      </c>
      <c r="F96" s="112">
        <f t="shared" si="5"/>
        <v>1050</v>
      </c>
    </row>
    <row r="97" spans="1:6" x14ac:dyDescent="0.25">
      <c r="A97" s="10" t="s">
        <v>1498</v>
      </c>
      <c r="B97" s="11" t="s">
        <v>1927</v>
      </c>
      <c r="C97" s="12" t="s">
        <v>1487</v>
      </c>
      <c r="D97" s="13">
        <v>1</v>
      </c>
      <c r="E97" s="117">
        <v>450</v>
      </c>
      <c r="F97" s="112">
        <f t="shared" si="5"/>
        <v>450</v>
      </c>
    </row>
    <row r="98" spans="1:6" x14ac:dyDescent="0.25">
      <c r="A98" s="10" t="s">
        <v>1499</v>
      </c>
      <c r="B98" s="11" t="s">
        <v>1928</v>
      </c>
      <c r="C98" s="12" t="s">
        <v>1488</v>
      </c>
      <c r="D98" s="13">
        <v>1</v>
      </c>
      <c r="E98" s="117">
        <v>890</v>
      </c>
      <c r="F98" s="112">
        <f t="shared" si="5"/>
        <v>890</v>
      </c>
    </row>
    <row r="99" spans="1:6" x14ac:dyDescent="0.25">
      <c r="A99" s="10" t="s">
        <v>1500</v>
      </c>
      <c r="B99" s="11" t="s">
        <v>1929</v>
      </c>
      <c r="C99" s="12" t="s">
        <v>1489</v>
      </c>
      <c r="D99" s="13">
        <v>1</v>
      </c>
      <c r="E99" s="117">
        <v>1730</v>
      </c>
      <c r="F99" s="112">
        <f t="shared" si="5"/>
        <v>1730</v>
      </c>
    </row>
    <row r="100" spans="1:6" ht="30" x14ac:dyDescent="0.25">
      <c r="A100" s="10" t="s">
        <v>1508</v>
      </c>
      <c r="B100" s="11" t="s">
        <v>1930</v>
      </c>
      <c r="C100" s="12" t="s">
        <v>1490</v>
      </c>
      <c r="D100" s="13">
        <v>1</v>
      </c>
      <c r="E100" s="117">
        <v>1970</v>
      </c>
      <c r="F100" s="112">
        <f t="shared" si="5"/>
        <v>1970</v>
      </c>
    </row>
    <row r="101" spans="1:6" x14ac:dyDescent="0.25">
      <c r="A101" s="34" t="s">
        <v>1501</v>
      </c>
      <c r="B101" s="11"/>
      <c r="C101" s="12"/>
      <c r="D101" s="13"/>
      <c r="E101" s="35"/>
      <c r="F101" s="35"/>
    </row>
    <row r="102" spans="1:6" ht="30" x14ac:dyDescent="0.25">
      <c r="A102" s="10" t="s">
        <v>1509</v>
      </c>
      <c r="B102" s="11" t="s">
        <v>1931</v>
      </c>
      <c r="C102" s="12" t="s">
        <v>1502</v>
      </c>
      <c r="D102" s="13">
        <v>1</v>
      </c>
      <c r="E102" s="117">
        <v>42600</v>
      </c>
      <c r="F102" s="112">
        <f>E102*D102</f>
        <v>42600</v>
      </c>
    </row>
    <row r="103" spans="1:6" ht="30" x14ac:dyDescent="0.25">
      <c r="A103" s="10" t="s">
        <v>1510</v>
      </c>
      <c r="B103" s="11" t="s">
        <v>1932</v>
      </c>
      <c r="C103" s="12" t="s">
        <v>1503</v>
      </c>
      <c r="D103" s="13">
        <v>1</v>
      </c>
      <c r="E103" s="117">
        <v>30600</v>
      </c>
      <c r="F103" s="112">
        <f t="shared" ref="F103:F107" si="6">E103*D103</f>
        <v>30600</v>
      </c>
    </row>
    <row r="104" spans="1:6" x14ac:dyDescent="0.25">
      <c r="A104" s="10" t="s">
        <v>1511</v>
      </c>
      <c r="B104" s="11" t="s">
        <v>1933</v>
      </c>
      <c r="C104" s="12" t="s">
        <v>1504</v>
      </c>
      <c r="D104" s="13">
        <v>1</v>
      </c>
      <c r="E104" s="117">
        <v>24950</v>
      </c>
      <c r="F104" s="112">
        <f t="shared" si="6"/>
        <v>24950</v>
      </c>
    </row>
    <row r="105" spans="1:6" ht="30" x14ac:dyDescent="0.25">
      <c r="A105" s="10" t="s">
        <v>1512</v>
      </c>
      <c r="B105" s="11" t="s">
        <v>1934</v>
      </c>
      <c r="C105" s="12" t="s">
        <v>1505</v>
      </c>
      <c r="D105" s="13">
        <v>1</v>
      </c>
      <c r="E105" s="117">
        <v>25900</v>
      </c>
      <c r="F105" s="112">
        <f t="shared" si="6"/>
        <v>25900</v>
      </c>
    </row>
    <row r="106" spans="1:6" x14ac:dyDescent="0.25">
      <c r="A106" s="10" t="s">
        <v>1513</v>
      </c>
      <c r="B106" s="11" t="s">
        <v>2532</v>
      </c>
      <c r="C106" s="12" t="s">
        <v>1506</v>
      </c>
      <c r="D106" s="13">
        <v>1</v>
      </c>
      <c r="E106" s="117">
        <v>53400</v>
      </c>
      <c r="F106" s="112">
        <f t="shared" si="6"/>
        <v>53400</v>
      </c>
    </row>
    <row r="107" spans="1:6" ht="30" x14ac:dyDescent="0.25">
      <c r="A107" s="10" t="s">
        <v>1514</v>
      </c>
      <c r="B107" s="11" t="s">
        <v>1935</v>
      </c>
      <c r="C107" s="12" t="s">
        <v>1507</v>
      </c>
      <c r="D107" s="13">
        <v>1</v>
      </c>
      <c r="E107" s="117">
        <v>6700</v>
      </c>
      <c r="F107" s="112">
        <f t="shared" si="6"/>
        <v>6700</v>
      </c>
    </row>
    <row r="108" spans="1:6" x14ac:dyDescent="0.25">
      <c r="A108" s="34" t="s">
        <v>20</v>
      </c>
      <c r="B108" s="11"/>
      <c r="C108" s="12"/>
      <c r="D108" s="13"/>
      <c r="E108" s="35"/>
      <c r="F108" s="35"/>
    </row>
    <row r="109" spans="1:6" ht="30" x14ac:dyDescent="0.25">
      <c r="A109" s="34" t="s">
        <v>2438</v>
      </c>
      <c r="B109" s="11" t="s">
        <v>1936</v>
      </c>
      <c r="C109" s="40" t="s">
        <v>305</v>
      </c>
      <c r="D109" s="41">
        <v>1</v>
      </c>
      <c r="E109" s="117">
        <v>12000</v>
      </c>
      <c r="F109" s="112">
        <f t="shared" ref="F109" si="7">E109*D109</f>
        <v>12000</v>
      </c>
    </row>
    <row r="110" spans="1:6" ht="30" x14ac:dyDescent="0.25">
      <c r="A110" s="10" t="s">
        <v>1516</v>
      </c>
      <c r="B110" s="11" t="s">
        <v>1937</v>
      </c>
      <c r="C110" s="12" t="s">
        <v>1515</v>
      </c>
      <c r="D110" s="13">
        <v>1</v>
      </c>
      <c r="E110" s="117">
        <v>3200</v>
      </c>
      <c r="F110" s="112">
        <f>E110*D110</f>
        <v>3200</v>
      </c>
    </row>
    <row r="111" spans="1:6" ht="30" x14ac:dyDescent="0.25">
      <c r="A111" s="10" t="s">
        <v>2437</v>
      </c>
      <c r="B111" s="11" t="s">
        <v>1938</v>
      </c>
      <c r="C111" s="40" t="s">
        <v>994</v>
      </c>
      <c r="D111" s="41">
        <v>1</v>
      </c>
      <c r="E111" s="117">
        <v>16200</v>
      </c>
      <c r="F111" s="112">
        <f t="shared" ref="F111" si="8">E111*D111</f>
        <v>16200</v>
      </c>
    </row>
    <row r="112" spans="1:6" x14ac:dyDescent="0.25">
      <c r="A112" s="34"/>
      <c r="B112" s="11"/>
      <c r="C112" s="34" t="s">
        <v>961</v>
      </c>
      <c r="D112" s="34"/>
      <c r="E112" s="34"/>
      <c r="F112" s="51">
        <f>SUM(F2:F111)</f>
        <v>3952620</v>
      </c>
    </row>
  </sheetData>
  <customSheetViews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1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6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G134"/>
  <sheetViews>
    <sheetView zoomScale="85" zoomScaleNormal="85" workbookViewId="0">
      <pane ySplit="1" topLeftCell="A2" activePane="bottomLeft" state="frozen"/>
      <selection pane="bottomLeft" activeCell="H1" sqref="H1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3" customWidth="1"/>
    <col min="4" max="4" width="9.28515625" style="23" bestFit="1" customWidth="1"/>
    <col min="5" max="5" width="12.140625" style="23" customWidth="1"/>
    <col min="6" max="6" width="15" style="23" customWidth="1"/>
    <col min="7" max="7" width="4.85546875" style="25" customWidth="1"/>
    <col min="8" max="16384" width="9.140625" style="23"/>
  </cols>
  <sheetData>
    <row r="1" spans="1:7" ht="28.5" x14ac:dyDescent="0.25">
      <c r="A1" s="28" t="s">
        <v>8</v>
      </c>
      <c r="B1" s="29"/>
      <c r="C1" s="28"/>
      <c r="D1" s="31" t="s">
        <v>948</v>
      </c>
      <c r="E1" s="115" t="s">
        <v>2357</v>
      </c>
      <c r="F1" s="114" t="s">
        <v>2358</v>
      </c>
    </row>
    <row r="2" spans="1:7" x14ac:dyDescent="0.25">
      <c r="A2" s="34" t="s">
        <v>130</v>
      </c>
      <c r="B2" s="11"/>
      <c r="C2" s="41"/>
      <c r="D2" s="41"/>
      <c r="E2" s="37"/>
      <c r="F2" s="37"/>
    </row>
    <row r="3" spans="1:7" x14ac:dyDescent="0.25">
      <c r="A3" s="34" t="s">
        <v>2439</v>
      </c>
      <c r="B3" s="11" t="s">
        <v>1996</v>
      </c>
      <c r="C3" s="41" t="s">
        <v>307</v>
      </c>
      <c r="D3" s="41">
        <v>4</v>
      </c>
      <c r="E3" s="117">
        <v>15800</v>
      </c>
      <c r="F3" s="112">
        <f t="shared" ref="F3:F29" si="0">E3*D3</f>
        <v>63200</v>
      </c>
    </row>
    <row r="4" spans="1:7" x14ac:dyDescent="0.25">
      <c r="A4" s="34" t="s">
        <v>17</v>
      </c>
      <c r="B4" s="11"/>
      <c r="C4" s="41"/>
      <c r="D4" s="41"/>
      <c r="E4" s="37"/>
      <c r="F4" s="112"/>
    </row>
    <row r="5" spans="1:7" x14ac:dyDescent="0.25">
      <c r="A5" s="34" t="s">
        <v>16</v>
      </c>
      <c r="B5" s="11"/>
      <c r="C5" s="41"/>
      <c r="D5" s="41"/>
      <c r="E5" s="37"/>
      <c r="F5" s="112"/>
    </row>
    <row r="6" spans="1:7" ht="45" x14ac:dyDescent="0.25">
      <c r="A6" s="34" t="s">
        <v>18</v>
      </c>
      <c r="B6" s="11" t="s">
        <v>1997</v>
      </c>
      <c r="C6" s="12" t="s">
        <v>1652</v>
      </c>
      <c r="D6" s="41">
        <v>1</v>
      </c>
      <c r="E6" s="117">
        <v>42000</v>
      </c>
      <c r="F6" s="122">
        <f t="shared" si="0"/>
        <v>42000</v>
      </c>
      <c r="G6" s="48"/>
    </row>
    <row r="7" spans="1:7" x14ac:dyDescent="0.25">
      <c r="A7" s="34" t="s">
        <v>19</v>
      </c>
      <c r="B7" s="11" t="s">
        <v>2361</v>
      </c>
      <c r="C7" s="41" t="s">
        <v>996</v>
      </c>
      <c r="D7" s="41">
        <v>1</v>
      </c>
      <c r="E7" s="117">
        <v>3450</v>
      </c>
      <c r="F7" s="122">
        <f t="shared" si="0"/>
        <v>3450</v>
      </c>
    </row>
    <row r="8" spans="1:7" x14ac:dyDescent="0.25">
      <c r="A8" s="34" t="s">
        <v>20</v>
      </c>
      <c r="B8" s="11"/>
      <c r="C8" s="41"/>
      <c r="D8" s="41"/>
      <c r="E8" s="37"/>
      <c r="F8" s="37"/>
    </row>
    <row r="9" spans="1:7" x14ac:dyDescent="0.25">
      <c r="A9" s="34" t="s">
        <v>16</v>
      </c>
      <c r="B9" s="11"/>
      <c r="C9" s="41"/>
      <c r="D9" s="41"/>
      <c r="E9" s="37"/>
      <c r="F9" s="37"/>
    </row>
    <row r="10" spans="1:7" ht="30" x14ac:dyDescent="0.25">
      <c r="A10" s="159" t="s">
        <v>21</v>
      </c>
      <c r="B10" s="47" t="s">
        <v>1998</v>
      </c>
      <c r="C10" s="40" t="s">
        <v>1002</v>
      </c>
      <c r="D10" s="41">
        <v>1</v>
      </c>
      <c r="E10" s="117">
        <v>3700</v>
      </c>
      <c r="F10" s="122">
        <f t="shared" si="0"/>
        <v>3700</v>
      </c>
    </row>
    <row r="11" spans="1:7" x14ac:dyDescent="0.25">
      <c r="A11" s="34" t="s">
        <v>22</v>
      </c>
      <c r="B11" s="11"/>
      <c r="C11" s="41"/>
      <c r="D11" s="41"/>
      <c r="E11" s="37"/>
      <c r="F11" s="122"/>
    </row>
    <row r="12" spans="1:7" ht="30" x14ac:dyDescent="0.25">
      <c r="A12" s="10" t="s">
        <v>23</v>
      </c>
      <c r="B12" s="11" t="s">
        <v>1999</v>
      </c>
      <c r="C12" s="40" t="s">
        <v>997</v>
      </c>
      <c r="D12" s="41">
        <v>1</v>
      </c>
      <c r="E12" s="117">
        <v>7910</v>
      </c>
      <c r="F12" s="122">
        <f t="shared" si="0"/>
        <v>7910</v>
      </c>
    </row>
    <row r="13" spans="1:7" x14ac:dyDescent="0.25">
      <c r="A13" s="38" t="s">
        <v>16</v>
      </c>
      <c r="B13" s="39"/>
      <c r="C13" s="41"/>
      <c r="D13" s="41"/>
      <c r="E13" s="37"/>
      <c r="F13" s="37"/>
    </row>
    <row r="14" spans="1:7" x14ac:dyDescent="0.25">
      <c r="A14" s="34" t="s">
        <v>24</v>
      </c>
      <c r="B14" s="11" t="s">
        <v>2506</v>
      </c>
      <c r="C14" s="40" t="s">
        <v>2507</v>
      </c>
      <c r="D14" s="41">
        <v>1</v>
      </c>
      <c r="E14" s="117">
        <v>1670</v>
      </c>
      <c r="F14" s="122">
        <f t="shared" ref="F14" si="1">E14*D14</f>
        <v>1670</v>
      </c>
    </row>
    <row r="15" spans="1:7" x14ac:dyDescent="0.25">
      <c r="A15" s="34" t="s">
        <v>308</v>
      </c>
      <c r="B15" s="11"/>
      <c r="C15" s="41"/>
      <c r="D15" s="41"/>
      <c r="E15" s="37"/>
      <c r="F15" s="37"/>
    </row>
    <row r="16" spans="1:7" x14ac:dyDescent="0.25">
      <c r="A16" s="34" t="s">
        <v>16</v>
      </c>
      <c r="B16" s="11"/>
      <c r="C16" s="41"/>
      <c r="D16" s="41"/>
      <c r="E16" s="37"/>
      <c r="F16" s="37"/>
    </row>
    <row r="17" spans="1:7" x14ac:dyDescent="0.25">
      <c r="A17" s="34" t="s">
        <v>310</v>
      </c>
      <c r="B17" s="11" t="s">
        <v>2000</v>
      </c>
      <c r="C17" s="41" t="s">
        <v>309</v>
      </c>
      <c r="D17" s="41">
        <v>1</v>
      </c>
      <c r="E17" s="117">
        <v>34200</v>
      </c>
      <c r="F17" s="122">
        <f t="shared" si="0"/>
        <v>34200</v>
      </c>
    </row>
    <row r="18" spans="1:7" x14ac:dyDescent="0.25">
      <c r="A18" s="34" t="s">
        <v>312</v>
      </c>
      <c r="B18" s="11" t="s">
        <v>1882</v>
      </c>
      <c r="C18" s="41" t="s">
        <v>311</v>
      </c>
      <c r="D18" s="41">
        <v>1</v>
      </c>
      <c r="E18" s="117">
        <v>4900</v>
      </c>
      <c r="F18" s="122">
        <f t="shared" si="0"/>
        <v>4900</v>
      </c>
    </row>
    <row r="19" spans="1:7" x14ac:dyDescent="0.25">
      <c r="A19" s="34" t="s">
        <v>314</v>
      </c>
      <c r="B19" s="11" t="s">
        <v>2567</v>
      </c>
      <c r="C19" s="41" t="s">
        <v>313</v>
      </c>
      <c r="D19" s="41">
        <v>1</v>
      </c>
      <c r="E19" s="117">
        <v>45000</v>
      </c>
      <c r="F19" s="122">
        <f t="shared" si="0"/>
        <v>45000</v>
      </c>
    </row>
    <row r="20" spans="1:7" x14ac:dyDescent="0.25">
      <c r="A20" s="34" t="s">
        <v>316</v>
      </c>
      <c r="B20" s="11" t="s">
        <v>2002</v>
      </c>
      <c r="C20" s="41" t="s">
        <v>315</v>
      </c>
      <c r="D20" s="41">
        <v>1</v>
      </c>
      <c r="E20" s="117">
        <v>9200</v>
      </c>
      <c r="F20" s="122">
        <f t="shared" si="0"/>
        <v>9200</v>
      </c>
    </row>
    <row r="21" spans="1:7" x14ac:dyDescent="0.25">
      <c r="A21" s="34" t="s">
        <v>318</v>
      </c>
      <c r="B21" s="11" t="s">
        <v>2003</v>
      </c>
      <c r="C21" s="41" t="s">
        <v>317</v>
      </c>
      <c r="D21" s="41">
        <v>1</v>
      </c>
      <c r="E21" s="117">
        <v>9660</v>
      </c>
      <c r="F21" s="122">
        <f t="shared" si="0"/>
        <v>9660</v>
      </c>
    </row>
    <row r="22" spans="1:7" x14ac:dyDescent="0.25">
      <c r="A22" s="34" t="s">
        <v>320</v>
      </c>
      <c r="B22" s="11" t="s">
        <v>2004</v>
      </c>
      <c r="C22" s="41" t="s">
        <v>319</v>
      </c>
      <c r="D22" s="41">
        <v>1</v>
      </c>
      <c r="E22" s="117">
        <v>4200</v>
      </c>
      <c r="F22" s="122">
        <f t="shared" si="0"/>
        <v>4200</v>
      </c>
    </row>
    <row r="23" spans="1:7" x14ac:dyDescent="0.25">
      <c r="A23" s="34" t="s">
        <v>322</v>
      </c>
      <c r="B23" s="11" t="s">
        <v>2005</v>
      </c>
      <c r="C23" s="41" t="s">
        <v>321</v>
      </c>
      <c r="D23" s="41">
        <v>1</v>
      </c>
      <c r="E23" s="117">
        <v>1380</v>
      </c>
      <c r="F23" s="122">
        <f t="shared" si="0"/>
        <v>1380</v>
      </c>
    </row>
    <row r="24" spans="1:7" x14ac:dyDescent="0.25">
      <c r="A24" s="34" t="s">
        <v>324</v>
      </c>
      <c r="B24" s="11" t="s">
        <v>2006</v>
      </c>
      <c r="C24" s="41" t="s">
        <v>323</v>
      </c>
      <c r="D24" s="41">
        <v>1</v>
      </c>
      <c r="E24" s="117">
        <v>24850</v>
      </c>
      <c r="F24" s="122">
        <f t="shared" si="0"/>
        <v>24850</v>
      </c>
    </row>
    <row r="25" spans="1:7" s="25" customFormat="1" x14ac:dyDescent="0.25">
      <c r="A25" s="50" t="s">
        <v>326</v>
      </c>
      <c r="B25" s="165" t="s">
        <v>2007</v>
      </c>
      <c r="C25" s="40" t="s">
        <v>325</v>
      </c>
      <c r="D25" s="40">
        <v>1</v>
      </c>
      <c r="E25" s="117">
        <v>1740</v>
      </c>
      <c r="F25" s="122">
        <f t="shared" si="0"/>
        <v>1740</v>
      </c>
    </row>
    <row r="26" spans="1:7" ht="45" x14ac:dyDescent="0.25">
      <c r="A26" s="34" t="s">
        <v>328</v>
      </c>
      <c r="B26" s="11" t="s">
        <v>2008</v>
      </c>
      <c r="C26" s="40" t="s">
        <v>327</v>
      </c>
      <c r="D26" s="41">
        <v>1</v>
      </c>
      <c r="E26" s="117">
        <v>3570</v>
      </c>
      <c r="F26" s="122">
        <f t="shared" si="0"/>
        <v>3570</v>
      </c>
    </row>
    <row r="27" spans="1:7" x14ac:dyDescent="0.25">
      <c r="A27" s="34" t="s">
        <v>329</v>
      </c>
      <c r="B27" s="11" t="s">
        <v>2009</v>
      </c>
      <c r="C27" s="40" t="s">
        <v>1290</v>
      </c>
      <c r="D27" s="41">
        <v>1</v>
      </c>
      <c r="E27" s="117">
        <v>2420</v>
      </c>
      <c r="F27" s="122">
        <f t="shared" si="0"/>
        <v>2420</v>
      </c>
      <c r="G27" s="48"/>
    </row>
    <row r="28" spans="1:7" ht="30" x14ac:dyDescent="0.25">
      <c r="A28" s="34" t="s">
        <v>331</v>
      </c>
      <c r="B28" s="11" t="s">
        <v>2010</v>
      </c>
      <c r="C28" s="40" t="s">
        <v>330</v>
      </c>
      <c r="D28" s="41">
        <v>1</v>
      </c>
      <c r="E28" s="117">
        <v>1980</v>
      </c>
      <c r="F28" s="122">
        <f t="shared" si="0"/>
        <v>1980</v>
      </c>
    </row>
    <row r="29" spans="1:7" ht="30" x14ac:dyDescent="0.25">
      <c r="A29" s="34" t="s">
        <v>333</v>
      </c>
      <c r="B29" s="11" t="s">
        <v>2011</v>
      </c>
      <c r="C29" s="40" t="s">
        <v>332</v>
      </c>
      <c r="D29" s="41">
        <v>1</v>
      </c>
      <c r="E29" s="117">
        <v>1470</v>
      </c>
      <c r="F29" s="122">
        <f t="shared" si="0"/>
        <v>1470</v>
      </c>
    </row>
    <row r="30" spans="1:7" ht="30" x14ac:dyDescent="0.25">
      <c r="A30" s="34" t="s">
        <v>335</v>
      </c>
      <c r="B30" s="11" t="s">
        <v>2012</v>
      </c>
      <c r="C30" s="40" t="s">
        <v>334</v>
      </c>
      <c r="D30" s="41">
        <v>1</v>
      </c>
      <c r="E30" s="117">
        <v>6700</v>
      </c>
      <c r="F30" s="122">
        <f t="shared" ref="F30:F95" si="2">E30*D30</f>
        <v>6700</v>
      </c>
    </row>
    <row r="31" spans="1:7" ht="30" x14ac:dyDescent="0.25">
      <c r="A31" s="34" t="s">
        <v>337</v>
      </c>
      <c r="B31" s="11" t="s">
        <v>2013</v>
      </c>
      <c r="C31" s="40" t="s">
        <v>336</v>
      </c>
      <c r="D31" s="41">
        <v>1</v>
      </c>
      <c r="E31" s="117">
        <v>10520</v>
      </c>
      <c r="F31" s="122">
        <f t="shared" si="2"/>
        <v>10520</v>
      </c>
    </row>
    <row r="32" spans="1:7" x14ac:dyDescent="0.25">
      <c r="A32" s="34" t="s">
        <v>339</v>
      </c>
      <c r="B32" s="11" t="s">
        <v>2014</v>
      </c>
      <c r="C32" s="40" t="s">
        <v>338</v>
      </c>
      <c r="D32" s="41">
        <v>1</v>
      </c>
      <c r="E32" s="117">
        <v>19560</v>
      </c>
      <c r="F32" s="122">
        <f t="shared" si="2"/>
        <v>19560</v>
      </c>
    </row>
    <row r="33" spans="1:7" x14ac:dyDescent="0.25">
      <c r="A33" s="34" t="s">
        <v>341</v>
      </c>
      <c r="B33" s="11" t="s">
        <v>2015</v>
      </c>
      <c r="C33" s="40" t="s">
        <v>340</v>
      </c>
      <c r="D33" s="41">
        <v>1</v>
      </c>
      <c r="E33" s="117">
        <v>3700</v>
      </c>
      <c r="F33" s="122">
        <f t="shared" si="2"/>
        <v>3700</v>
      </c>
    </row>
    <row r="34" spans="1:7" ht="30" x14ac:dyDescent="0.25">
      <c r="A34" s="34" t="s">
        <v>343</v>
      </c>
      <c r="B34" s="11" t="s">
        <v>2016</v>
      </c>
      <c r="C34" s="40" t="s">
        <v>342</v>
      </c>
      <c r="D34" s="41">
        <v>1</v>
      </c>
      <c r="E34" s="117">
        <v>86000</v>
      </c>
      <c r="F34" s="122">
        <f t="shared" si="2"/>
        <v>86000</v>
      </c>
    </row>
    <row r="35" spans="1:7" ht="30" x14ac:dyDescent="0.25">
      <c r="A35" s="34" t="s">
        <v>345</v>
      </c>
      <c r="B35" s="11" t="s">
        <v>2422</v>
      </c>
      <c r="C35" s="40" t="s">
        <v>344</v>
      </c>
      <c r="D35" s="41">
        <v>1</v>
      </c>
      <c r="E35" s="117">
        <v>1800</v>
      </c>
      <c r="F35" s="122">
        <f t="shared" si="2"/>
        <v>1800</v>
      </c>
    </row>
    <row r="36" spans="1:7" x14ac:dyDescent="0.25">
      <c r="A36" s="34" t="s">
        <v>347</v>
      </c>
      <c r="B36" s="11" t="s">
        <v>2017</v>
      </c>
      <c r="C36" s="40" t="s">
        <v>346</v>
      </c>
      <c r="D36" s="41">
        <v>1</v>
      </c>
      <c r="E36" s="117">
        <v>7100</v>
      </c>
      <c r="F36" s="122">
        <f t="shared" si="2"/>
        <v>7100</v>
      </c>
    </row>
    <row r="37" spans="1:7" x14ac:dyDescent="0.25">
      <c r="A37" s="34" t="s">
        <v>349</v>
      </c>
      <c r="B37" s="11" t="s">
        <v>1687</v>
      </c>
      <c r="C37" s="40" t="s">
        <v>173</v>
      </c>
      <c r="D37" s="41">
        <v>1</v>
      </c>
      <c r="E37" s="117">
        <v>4700</v>
      </c>
      <c r="F37" s="122">
        <f t="shared" si="2"/>
        <v>4700</v>
      </c>
    </row>
    <row r="38" spans="1:7" x14ac:dyDescent="0.25">
      <c r="A38" s="34" t="s">
        <v>348</v>
      </c>
      <c r="B38" s="11"/>
      <c r="C38" s="41"/>
      <c r="D38" s="41"/>
      <c r="E38" s="37"/>
      <c r="F38" s="37"/>
    </row>
    <row r="39" spans="1:7" x14ac:dyDescent="0.25">
      <c r="A39" s="34" t="s">
        <v>16</v>
      </c>
      <c r="B39" s="11"/>
      <c r="C39" s="41"/>
      <c r="D39" s="41"/>
      <c r="E39" s="37"/>
      <c r="F39" s="37"/>
    </row>
    <row r="40" spans="1:7" ht="30" x14ac:dyDescent="0.25">
      <c r="A40" s="34" t="s">
        <v>351</v>
      </c>
      <c r="B40" s="11" t="s">
        <v>2531</v>
      </c>
      <c r="C40" s="40" t="s">
        <v>350</v>
      </c>
      <c r="D40" s="41">
        <v>1</v>
      </c>
      <c r="E40" s="117">
        <v>279700</v>
      </c>
      <c r="F40" s="122">
        <f t="shared" si="2"/>
        <v>279700</v>
      </c>
    </row>
    <row r="41" spans="1:7" ht="30" x14ac:dyDescent="0.25">
      <c r="A41" s="34" t="s">
        <v>2453</v>
      </c>
      <c r="B41" s="11" t="s">
        <v>2530</v>
      </c>
      <c r="C41" s="40" t="s">
        <v>352</v>
      </c>
      <c r="D41" s="41">
        <v>15</v>
      </c>
      <c r="E41" s="117">
        <v>104500</v>
      </c>
      <c r="F41" s="122">
        <f t="shared" si="2"/>
        <v>1567500</v>
      </c>
    </row>
    <row r="42" spans="1:7" ht="30" x14ac:dyDescent="0.25">
      <c r="A42" s="34" t="s">
        <v>2454</v>
      </c>
      <c r="B42" s="11" t="s">
        <v>2018</v>
      </c>
      <c r="C42" s="40" t="s">
        <v>353</v>
      </c>
      <c r="D42" s="41">
        <v>1</v>
      </c>
      <c r="E42" s="117">
        <v>2180</v>
      </c>
      <c r="F42" s="122">
        <f t="shared" si="2"/>
        <v>2180</v>
      </c>
    </row>
    <row r="43" spans="1:7" x14ac:dyDescent="0.25">
      <c r="A43" s="34" t="s">
        <v>2455</v>
      </c>
      <c r="B43" s="11" t="s">
        <v>2019</v>
      </c>
      <c r="C43" s="40" t="s">
        <v>354</v>
      </c>
      <c r="D43" s="41">
        <v>1</v>
      </c>
      <c r="E43" s="117">
        <v>26450</v>
      </c>
      <c r="F43" s="122">
        <f t="shared" si="2"/>
        <v>26450</v>
      </c>
    </row>
    <row r="44" spans="1:7" x14ac:dyDescent="0.25">
      <c r="A44" s="34" t="s">
        <v>2456</v>
      </c>
      <c r="B44" s="11" t="s">
        <v>1859</v>
      </c>
      <c r="C44" s="40" t="s">
        <v>355</v>
      </c>
      <c r="D44" s="41">
        <v>1</v>
      </c>
      <c r="E44" s="117">
        <v>1470</v>
      </c>
      <c r="F44" s="122">
        <f t="shared" si="2"/>
        <v>1470</v>
      </c>
    </row>
    <row r="45" spans="1:7" x14ac:dyDescent="0.25">
      <c r="A45" s="34" t="s">
        <v>2457</v>
      </c>
      <c r="B45" s="11" t="s">
        <v>2020</v>
      </c>
      <c r="C45" s="40" t="s">
        <v>356</v>
      </c>
      <c r="D45" s="41">
        <v>1</v>
      </c>
      <c r="E45" s="117">
        <v>5100</v>
      </c>
      <c r="F45" s="122">
        <f t="shared" si="2"/>
        <v>5100</v>
      </c>
    </row>
    <row r="46" spans="1:7" x14ac:dyDescent="0.25">
      <c r="A46" s="34" t="s">
        <v>2458</v>
      </c>
      <c r="B46" s="11" t="s">
        <v>2522</v>
      </c>
      <c r="C46" s="40" t="s">
        <v>357</v>
      </c>
      <c r="D46" s="41">
        <v>15</v>
      </c>
      <c r="E46" s="117">
        <v>3500</v>
      </c>
      <c r="F46" s="122">
        <f t="shared" si="2"/>
        <v>52500</v>
      </c>
    </row>
    <row r="47" spans="1:7" x14ac:dyDescent="0.25">
      <c r="A47" s="34" t="s">
        <v>2459</v>
      </c>
      <c r="B47" s="11" t="s">
        <v>2021</v>
      </c>
      <c r="C47" s="40" t="s">
        <v>358</v>
      </c>
      <c r="D47" s="41">
        <v>15</v>
      </c>
      <c r="E47" s="117">
        <v>1280</v>
      </c>
      <c r="F47" s="122">
        <f t="shared" si="2"/>
        <v>19200</v>
      </c>
    </row>
    <row r="48" spans="1:7" x14ac:dyDescent="0.25">
      <c r="A48" s="34" t="s">
        <v>2460</v>
      </c>
      <c r="B48" s="11" t="s">
        <v>1705</v>
      </c>
      <c r="C48" s="40" t="s">
        <v>1533</v>
      </c>
      <c r="D48" s="41">
        <v>15</v>
      </c>
      <c r="E48" s="117">
        <v>780</v>
      </c>
      <c r="F48" s="122">
        <f t="shared" si="2"/>
        <v>11700</v>
      </c>
      <c r="G48" s="75"/>
    </row>
    <row r="49" spans="1:7" x14ac:dyDescent="0.25">
      <c r="A49" s="34" t="s">
        <v>2461</v>
      </c>
      <c r="B49" s="11" t="s">
        <v>2022</v>
      </c>
      <c r="C49" s="40" t="s">
        <v>359</v>
      </c>
      <c r="D49" s="41">
        <v>1</v>
      </c>
      <c r="E49" s="117">
        <v>9400</v>
      </c>
      <c r="F49" s="122">
        <f t="shared" si="2"/>
        <v>9400</v>
      </c>
    </row>
    <row r="50" spans="1:7" ht="30" x14ac:dyDescent="0.25">
      <c r="A50" s="34" t="s">
        <v>2462</v>
      </c>
      <c r="B50" s="11" t="s">
        <v>2552</v>
      </c>
      <c r="C50" s="40" t="s">
        <v>360</v>
      </c>
      <c r="D50" s="41">
        <v>1</v>
      </c>
      <c r="E50" s="117">
        <v>20200</v>
      </c>
      <c r="F50" s="122">
        <f t="shared" si="2"/>
        <v>20200</v>
      </c>
      <c r="G50" s="48"/>
    </row>
    <row r="51" spans="1:7" x14ac:dyDescent="0.25">
      <c r="A51" s="34" t="s">
        <v>2463</v>
      </c>
      <c r="B51" s="11" t="s">
        <v>1706</v>
      </c>
      <c r="C51" s="40" t="s">
        <v>361</v>
      </c>
      <c r="D51" s="41">
        <v>1</v>
      </c>
      <c r="E51" s="117">
        <v>1300</v>
      </c>
      <c r="F51" s="122">
        <f t="shared" si="2"/>
        <v>1300</v>
      </c>
    </row>
    <row r="52" spans="1:7" x14ac:dyDescent="0.25">
      <c r="A52" s="34" t="s">
        <v>2464</v>
      </c>
      <c r="B52" s="11" t="s">
        <v>2023</v>
      </c>
      <c r="C52" s="40" t="s">
        <v>362</v>
      </c>
      <c r="D52" s="41">
        <v>15</v>
      </c>
      <c r="E52" s="117">
        <v>2420</v>
      </c>
      <c r="F52" s="122">
        <f t="shared" si="2"/>
        <v>36300</v>
      </c>
    </row>
    <row r="53" spans="1:7" ht="30" x14ac:dyDescent="0.25">
      <c r="A53" s="34" t="s">
        <v>2465</v>
      </c>
      <c r="B53" s="11" t="s">
        <v>2024</v>
      </c>
      <c r="C53" s="40" t="s">
        <v>363</v>
      </c>
      <c r="D53" s="41">
        <v>15</v>
      </c>
      <c r="E53" s="117">
        <v>3900</v>
      </c>
      <c r="F53" s="122">
        <f t="shared" si="2"/>
        <v>58500</v>
      </c>
    </row>
    <row r="54" spans="1:7" ht="30" x14ac:dyDescent="0.25">
      <c r="A54" s="34" t="s">
        <v>2466</v>
      </c>
      <c r="B54" s="11" t="s">
        <v>2362</v>
      </c>
      <c r="C54" s="40" t="s">
        <v>364</v>
      </c>
      <c r="D54" s="41">
        <v>15</v>
      </c>
      <c r="E54" s="117">
        <v>6800</v>
      </c>
      <c r="F54" s="122">
        <f t="shared" si="2"/>
        <v>102000</v>
      </c>
    </row>
    <row r="55" spans="1:7" ht="30" x14ac:dyDescent="0.25">
      <c r="A55" s="34" t="s">
        <v>2467</v>
      </c>
      <c r="B55" s="11" t="s">
        <v>2025</v>
      </c>
      <c r="C55" s="40" t="s">
        <v>365</v>
      </c>
      <c r="D55" s="41">
        <v>15</v>
      </c>
      <c r="E55" s="117">
        <v>920</v>
      </c>
      <c r="F55" s="122">
        <f t="shared" si="2"/>
        <v>13800</v>
      </c>
    </row>
    <row r="56" spans="1:7" x14ac:dyDescent="0.25">
      <c r="A56" s="34" t="s">
        <v>130</v>
      </c>
      <c r="B56" s="11"/>
      <c r="C56" s="41"/>
      <c r="D56" s="41"/>
      <c r="E56" s="37"/>
      <c r="F56" s="122"/>
    </row>
    <row r="57" spans="1:7" x14ac:dyDescent="0.25">
      <c r="A57" s="34" t="s">
        <v>367</v>
      </c>
      <c r="B57" s="11" t="s">
        <v>2026</v>
      </c>
      <c r="C57" s="41" t="s">
        <v>2468</v>
      </c>
      <c r="D57" s="41">
        <v>4</v>
      </c>
      <c r="E57" s="117">
        <v>36000</v>
      </c>
      <c r="F57" s="122">
        <f t="shared" si="2"/>
        <v>144000</v>
      </c>
      <c r="G57" s="48"/>
    </row>
    <row r="58" spans="1:7" x14ac:dyDescent="0.25">
      <c r="A58" s="34" t="s">
        <v>22</v>
      </c>
      <c r="B58" s="152"/>
      <c r="C58" s="150"/>
      <c r="D58" s="150"/>
      <c r="E58" s="156"/>
      <c r="F58" s="157"/>
      <c r="G58" s="48"/>
    </row>
    <row r="59" spans="1:7" x14ac:dyDescent="0.25">
      <c r="A59" s="10" t="s">
        <v>369</v>
      </c>
      <c r="B59" s="11" t="s">
        <v>2027</v>
      </c>
      <c r="C59" s="13" t="s">
        <v>1517</v>
      </c>
      <c r="D59" s="13">
        <v>1</v>
      </c>
      <c r="E59" s="117">
        <v>98600</v>
      </c>
      <c r="F59" s="122">
        <f t="shared" si="2"/>
        <v>98600</v>
      </c>
      <c r="G59" s="76"/>
    </row>
    <row r="60" spans="1:7" x14ac:dyDescent="0.25">
      <c r="A60" s="34" t="s">
        <v>366</v>
      </c>
      <c r="B60" s="11"/>
      <c r="C60" s="41"/>
      <c r="D60" s="41"/>
      <c r="E60" s="37"/>
      <c r="F60" s="37"/>
    </row>
    <row r="61" spans="1:7" x14ac:dyDescent="0.25">
      <c r="A61" s="34" t="s">
        <v>16</v>
      </c>
      <c r="B61" s="11"/>
      <c r="C61" s="41"/>
      <c r="D61" s="41"/>
      <c r="E61" s="37"/>
      <c r="F61" s="37"/>
    </row>
    <row r="62" spans="1:7" x14ac:dyDescent="0.25">
      <c r="A62" s="34" t="s">
        <v>371</v>
      </c>
      <c r="B62" s="11" t="s">
        <v>2028</v>
      </c>
      <c r="C62" s="40" t="s">
        <v>368</v>
      </c>
      <c r="D62" s="41">
        <v>1</v>
      </c>
      <c r="E62" s="117">
        <v>5250</v>
      </c>
      <c r="F62" s="122">
        <f t="shared" si="2"/>
        <v>5250</v>
      </c>
    </row>
    <row r="63" spans="1:7" x14ac:dyDescent="0.25">
      <c r="A63" s="34" t="s">
        <v>373</v>
      </c>
      <c r="B63" s="11" t="s">
        <v>2029</v>
      </c>
      <c r="C63" s="40" t="s">
        <v>370</v>
      </c>
      <c r="D63" s="41">
        <v>1</v>
      </c>
      <c r="E63" s="117">
        <v>80</v>
      </c>
      <c r="F63" s="122">
        <f t="shared" si="2"/>
        <v>80</v>
      </c>
    </row>
    <row r="64" spans="1:7" x14ac:dyDescent="0.25">
      <c r="A64" s="34" t="s">
        <v>375</v>
      </c>
      <c r="B64" s="11" t="s">
        <v>2366</v>
      </c>
      <c r="C64" s="40" t="s">
        <v>372</v>
      </c>
      <c r="D64" s="41">
        <v>2</v>
      </c>
      <c r="E64" s="117">
        <v>1800</v>
      </c>
      <c r="F64" s="122">
        <f t="shared" si="2"/>
        <v>3600</v>
      </c>
    </row>
    <row r="65" spans="1:6" x14ac:dyDescent="0.25">
      <c r="A65" s="34" t="s">
        <v>377</v>
      </c>
      <c r="B65" s="11" t="s">
        <v>2367</v>
      </c>
      <c r="C65" s="40" t="s">
        <v>374</v>
      </c>
      <c r="D65" s="41">
        <v>2</v>
      </c>
      <c r="E65" s="117">
        <v>1050</v>
      </c>
      <c r="F65" s="122">
        <f t="shared" si="2"/>
        <v>2100</v>
      </c>
    </row>
    <row r="66" spans="1:6" x14ac:dyDescent="0.25">
      <c r="A66" s="34" t="s">
        <v>379</v>
      </c>
      <c r="B66" s="11" t="s">
        <v>2030</v>
      </c>
      <c r="C66" s="40" t="s">
        <v>376</v>
      </c>
      <c r="D66" s="41">
        <v>2</v>
      </c>
      <c r="E66" s="117">
        <v>2200</v>
      </c>
      <c r="F66" s="122">
        <f t="shared" si="2"/>
        <v>4400</v>
      </c>
    </row>
    <row r="67" spans="1:6" x14ac:dyDescent="0.25">
      <c r="A67" s="34" t="s">
        <v>381</v>
      </c>
      <c r="B67" s="11" t="s">
        <v>2031</v>
      </c>
      <c r="C67" s="40" t="s">
        <v>378</v>
      </c>
      <c r="D67" s="41">
        <v>2</v>
      </c>
      <c r="E67" s="117">
        <v>1650</v>
      </c>
      <c r="F67" s="122">
        <f t="shared" si="2"/>
        <v>3300</v>
      </c>
    </row>
    <row r="68" spans="1:6" x14ac:dyDescent="0.25">
      <c r="A68" s="34" t="s">
        <v>383</v>
      </c>
      <c r="B68" s="11" t="s">
        <v>2032</v>
      </c>
      <c r="C68" s="40" t="s">
        <v>380</v>
      </c>
      <c r="D68" s="41">
        <v>2</v>
      </c>
      <c r="E68" s="117">
        <v>200</v>
      </c>
      <c r="F68" s="122">
        <f t="shared" si="2"/>
        <v>400</v>
      </c>
    </row>
    <row r="69" spans="1:6" x14ac:dyDescent="0.25">
      <c r="A69" s="34" t="s">
        <v>385</v>
      </c>
      <c r="B69" s="11" t="s">
        <v>2033</v>
      </c>
      <c r="C69" s="40" t="s">
        <v>382</v>
      </c>
      <c r="D69" s="41">
        <v>2</v>
      </c>
      <c r="E69" s="117">
        <v>290</v>
      </c>
      <c r="F69" s="122">
        <f t="shared" si="2"/>
        <v>580</v>
      </c>
    </row>
    <row r="70" spans="1:6" x14ac:dyDescent="0.25">
      <c r="A70" s="34" t="s">
        <v>387</v>
      </c>
      <c r="B70" s="11" t="s">
        <v>2034</v>
      </c>
      <c r="C70" s="40" t="s">
        <v>384</v>
      </c>
      <c r="D70" s="41">
        <v>1</v>
      </c>
      <c r="E70" s="117">
        <v>1500</v>
      </c>
      <c r="F70" s="122">
        <f t="shared" si="2"/>
        <v>1500</v>
      </c>
    </row>
    <row r="71" spans="1:6" ht="30" x14ac:dyDescent="0.25">
      <c r="A71" s="34" t="s">
        <v>389</v>
      </c>
      <c r="B71" s="11" t="s">
        <v>2035</v>
      </c>
      <c r="C71" s="40" t="s">
        <v>386</v>
      </c>
      <c r="D71" s="41">
        <v>1</v>
      </c>
      <c r="E71" s="117">
        <v>29700</v>
      </c>
      <c r="F71" s="122">
        <f t="shared" si="2"/>
        <v>29700</v>
      </c>
    </row>
    <row r="72" spans="1:6" x14ac:dyDescent="0.25">
      <c r="A72" s="34" t="s">
        <v>391</v>
      </c>
      <c r="B72" s="11" t="s">
        <v>2036</v>
      </c>
      <c r="C72" s="40" t="s">
        <v>388</v>
      </c>
      <c r="D72" s="41">
        <v>1</v>
      </c>
      <c r="E72" s="117">
        <v>1210</v>
      </c>
      <c r="F72" s="122">
        <f t="shared" si="2"/>
        <v>1210</v>
      </c>
    </row>
    <row r="73" spans="1:6" ht="30" x14ac:dyDescent="0.25">
      <c r="A73" s="34" t="s">
        <v>393</v>
      </c>
      <c r="B73" s="11" t="s">
        <v>2037</v>
      </c>
      <c r="C73" s="40" t="s">
        <v>390</v>
      </c>
      <c r="D73" s="41">
        <v>1</v>
      </c>
      <c r="E73" s="117">
        <v>5430</v>
      </c>
      <c r="F73" s="122">
        <f t="shared" si="2"/>
        <v>5430</v>
      </c>
    </row>
    <row r="74" spans="1:6" x14ac:dyDescent="0.25">
      <c r="A74" s="34" t="s">
        <v>395</v>
      </c>
      <c r="B74" s="11" t="s">
        <v>2038</v>
      </c>
      <c r="C74" s="40" t="s">
        <v>392</v>
      </c>
      <c r="D74" s="41">
        <v>1</v>
      </c>
      <c r="E74" s="117">
        <v>850</v>
      </c>
      <c r="F74" s="122">
        <f t="shared" si="2"/>
        <v>850</v>
      </c>
    </row>
    <row r="75" spans="1:6" x14ac:dyDescent="0.25">
      <c r="A75" s="34" t="s">
        <v>397</v>
      </c>
      <c r="B75" s="11" t="s">
        <v>2039</v>
      </c>
      <c r="C75" s="40" t="s">
        <v>394</v>
      </c>
      <c r="D75" s="41">
        <v>1</v>
      </c>
      <c r="E75" s="117">
        <v>920</v>
      </c>
      <c r="F75" s="122">
        <f t="shared" si="2"/>
        <v>920</v>
      </c>
    </row>
    <row r="76" spans="1:6" x14ac:dyDescent="0.25">
      <c r="A76" s="34" t="s">
        <v>399</v>
      </c>
      <c r="B76" s="11" t="s">
        <v>2040</v>
      </c>
      <c r="C76" s="40" t="s">
        <v>396</v>
      </c>
      <c r="D76" s="41">
        <v>1</v>
      </c>
      <c r="E76" s="117">
        <v>4820</v>
      </c>
      <c r="F76" s="122">
        <f t="shared" si="2"/>
        <v>4820</v>
      </c>
    </row>
    <row r="77" spans="1:6" x14ac:dyDescent="0.25">
      <c r="A77" s="34" t="s">
        <v>401</v>
      </c>
      <c r="B77" s="11" t="s">
        <v>2562</v>
      </c>
      <c r="C77" s="40" t="s">
        <v>398</v>
      </c>
      <c r="D77" s="41">
        <v>1</v>
      </c>
      <c r="E77" s="117">
        <v>990</v>
      </c>
      <c r="F77" s="122">
        <f t="shared" si="2"/>
        <v>990</v>
      </c>
    </row>
    <row r="78" spans="1:6" x14ac:dyDescent="0.25">
      <c r="A78" s="34" t="s">
        <v>403</v>
      </c>
      <c r="B78" s="11" t="s">
        <v>2041</v>
      </c>
      <c r="C78" s="40" t="s">
        <v>400</v>
      </c>
      <c r="D78" s="41">
        <v>1</v>
      </c>
      <c r="E78" s="117">
        <v>1010</v>
      </c>
      <c r="F78" s="122">
        <f t="shared" si="2"/>
        <v>1010</v>
      </c>
    </row>
    <row r="79" spans="1:6" x14ac:dyDescent="0.25">
      <c r="A79" s="34" t="s">
        <v>405</v>
      </c>
      <c r="B79" s="11" t="s">
        <v>2042</v>
      </c>
      <c r="C79" s="40" t="s">
        <v>402</v>
      </c>
      <c r="D79" s="41">
        <v>1</v>
      </c>
      <c r="E79" s="117">
        <v>1470</v>
      </c>
      <c r="F79" s="122">
        <f t="shared" si="2"/>
        <v>1470</v>
      </c>
    </row>
    <row r="80" spans="1:6" x14ac:dyDescent="0.25">
      <c r="A80" s="34" t="s">
        <v>406</v>
      </c>
      <c r="B80" s="11" t="s">
        <v>2043</v>
      </c>
      <c r="C80" s="40" t="s">
        <v>404</v>
      </c>
      <c r="D80" s="41">
        <v>1</v>
      </c>
      <c r="E80" s="117">
        <v>1070</v>
      </c>
      <c r="F80" s="122">
        <f t="shared" si="2"/>
        <v>1070</v>
      </c>
    </row>
    <row r="81" spans="1:6" ht="16.5" customHeight="1" x14ac:dyDescent="0.25">
      <c r="A81" s="34" t="s">
        <v>408</v>
      </c>
      <c r="B81" s="11" t="s">
        <v>2044</v>
      </c>
      <c r="C81" s="40" t="s">
        <v>2349</v>
      </c>
      <c r="D81" s="41">
        <v>1</v>
      </c>
      <c r="E81" s="117">
        <v>400</v>
      </c>
      <c r="F81" s="122">
        <f t="shared" si="2"/>
        <v>400</v>
      </c>
    </row>
    <row r="82" spans="1:6" x14ac:dyDescent="0.25">
      <c r="A82" s="34" t="s">
        <v>410</v>
      </c>
      <c r="B82" s="11" t="s">
        <v>2045</v>
      </c>
      <c r="C82" s="40" t="s">
        <v>407</v>
      </c>
      <c r="D82" s="41">
        <v>1</v>
      </c>
      <c r="E82" s="117">
        <v>920</v>
      </c>
      <c r="F82" s="122">
        <f t="shared" si="2"/>
        <v>920</v>
      </c>
    </row>
    <row r="83" spans="1:6" x14ac:dyDescent="0.25">
      <c r="A83" s="34" t="s">
        <v>412</v>
      </c>
      <c r="B83" s="11" t="s">
        <v>1711</v>
      </c>
      <c r="C83" s="40" t="s">
        <v>409</v>
      </c>
      <c r="D83" s="41">
        <v>1</v>
      </c>
      <c r="E83" s="117">
        <v>1770</v>
      </c>
      <c r="F83" s="122">
        <f t="shared" si="2"/>
        <v>1770</v>
      </c>
    </row>
    <row r="84" spans="1:6" x14ac:dyDescent="0.25">
      <c r="A84" s="34" t="s">
        <v>414</v>
      </c>
      <c r="B84" s="11" t="s">
        <v>2412</v>
      </c>
      <c r="C84" s="40" t="s">
        <v>411</v>
      </c>
      <c r="D84" s="41">
        <v>1</v>
      </c>
      <c r="E84" s="117">
        <v>14660</v>
      </c>
      <c r="F84" s="122">
        <f t="shared" si="2"/>
        <v>14660</v>
      </c>
    </row>
    <row r="85" spans="1:6" x14ac:dyDescent="0.25">
      <c r="A85" s="34" t="s">
        <v>416</v>
      </c>
      <c r="B85" s="11" t="s">
        <v>2046</v>
      </c>
      <c r="C85" s="40" t="s">
        <v>413</v>
      </c>
      <c r="D85" s="41">
        <v>1</v>
      </c>
      <c r="E85" s="117">
        <v>1330</v>
      </c>
      <c r="F85" s="122">
        <f t="shared" si="2"/>
        <v>1330</v>
      </c>
    </row>
    <row r="86" spans="1:6" x14ac:dyDescent="0.25">
      <c r="A86" s="34" t="s">
        <v>418</v>
      </c>
      <c r="B86" s="11" t="s">
        <v>2047</v>
      </c>
      <c r="C86" s="40" t="s">
        <v>415</v>
      </c>
      <c r="D86" s="41">
        <v>1</v>
      </c>
      <c r="E86" s="117">
        <v>800</v>
      </c>
      <c r="F86" s="122">
        <f t="shared" si="2"/>
        <v>800</v>
      </c>
    </row>
    <row r="87" spans="1:6" x14ac:dyDescent="0.25">
      <c r="A87" s="34" t="s">
        <v>420</v>
      </c>
      <c r="B87" s="11" t="s">
        <v>2048</v>
      </c>
      <c r="C87" s="40" t="s">
        <v>417</v>
      </c>
      <c r="D87" s="41">
        <v>1</v>
      </c>
      <c r="E87" s="117">
        <v>200</v>
      </c>
      <c r="F87" s="122">
        <f t="shared" si="2"/>
        <v>200</v>
      </c>
    </row>
    <row r="88" spans="1:6" x14ac:dyDescent="0.25">
      <c r="A88" s="34" t="s">
        <v>422</v>
      </c>
      <c r="B88" s="11" t="s">
        <v>2049</v>
      </c>
      <c r="C88" s="40" t="s">
        <v>419</v>
      </c>
      <c r="D88" s="41">
        <v>1</v>
      </c>
      <c r="E88" s="117">
        <v>480</v>
      </c>
      <c r="F88" s="122">
        <f t="shared" si="2"/>
        <v>480</v>
      </c>
    </row>
    <row r="89" spans="1:6" x14ac:dyDescent="0.25">
      <c r="A89" s="34" t="s">
        <v>424</v>
      </c>
      <c r="B89" s="11" t="s">
        <v>2050</v>
      </c>
      <c r="C89" s="40" t="s">
        <v>421</v>
      </c>
      <c r="D89" s="41">
        <v>1</v>
      </c>
      <c r="E89" s="117">
        <v>4500</v>
      </c>
      <c r="F89" s="122">
        <f t="shared" si="2"/>
        <v>4500</v>
      </c>
    </row>
    <row r="90" spans="1:6" x14ac:dyDescent="0.25">
      <c r="A90" s="34" t="s">
        <v>426</v>
      </c>
      <c r="B90" s="11" t="s">
        <v>2363</v>
      </c>
      <c r="C90" s="40" t="s">
        <v>423</v>
      </c>
      <c r="D90" s="41">
        <v>1</v>
      </c>
      <c r="E90" s="117">
        <v>680</v>
      </c>
      <c r="F90" s="122">
        <f t="shared" si="2"/>
        <v>680</v>
      </c>
    </row>
    <row r="91" spans="1:6" x14ac:dyDescent="0.25">
      <c r="A91" s="34" t="s">
        <v>428</v>
      </c>
      <c r="B91" s="11" t="s">
        <v>2051</v>
      </c>
      <c r="C91" s="40" t="s">
        <v>425</v>
      </c>
      <c r="D91" s="41">
        <v>1</v>
      </c>
      <c r="E91" s="117">
        <v>450</v>
      </c>
      <c r="F91" s="122">
        <f t="shared" si="2"/>
        <v>450</v>
      </c>
    </row>
    <row r="92" spans="1:6" x14ac:dyDescent="0.25">
      <c r="A92" s="34" t="s">
        <v>430</v>
      </c>
      <c r="B92" s="11" t="s">
        <v>2423</v>
      </c>
      <c r="C92" s="40" t="s">
        <v>427</v>
      </c>
      <c r="D92" s="41">
        <v>5</v>
      </c>
      <c r="E92" s="117">
        <v>680</v>
      </c>
      <c r="F92" s="122">
        <f t="shared" si="2"/>
        <v>3400</v>
      </c>
    </row>
    <row r="93" spans="1:6" x14ac:dyDescent="0.25">
      <c r="A93" s="34" t="s">
        <v>432</v>
      </c>
      <c r="B93" s="11" t="s">
        <v>2052</v>
      </c>
      <c r="C93" s="40" t="s">
        <v>429</v>
      </c>
      <c r="D93" s="41">
        <v>100</v>
      </c>
      <c r="E93" s="117">
        <v>12</v>
      </c>
      <c r="F93" s="122">
        <f t="shared" si="2"/>
        <v>1200</v>
      </c>
    </row>
    <row r="94" spans="1:6" x14ac:dyDescent="0.25">
      <c r="A94" s="34" t="s">
        <v>434</v>
      </c>
      <c r="B94" s="11" t="s">
        <v>2053</v>
      </c>
      <c r="C94" s="40" t="s">
        <v>431</v>
      </c>
      <c r="D94" s="41">
        <v>30</v>
      </c>
      <c r="E94" s="117">
        <v>50</v>
      </c>
      <c r="F94" s="122">
        <f t="shared" si="2"/>
        <v>1500</v>
      </c>
    </row>
    <row r="95" spans="1:6" ht="30" x14ac:dyDescent="0.25">
      <c r="A95" s="34" t="s">
        <v>436</v>
      </c>
      <c r="B95" s="11" t="s">
        <v>2054</v>
      </c>
      <c r="C95" s="40" t="s">
        <v>433</v>
      </c>
      <c r="D95" s="41">
        <v>10</v>
      </c>
      <c r="E95" s="117">
        <v>460</v>
      </c>
      <c r="F95" s="122">
        <f t="shared" si="2"/>
        <v>4600</v>
      </c>
    </row>
    <row r="96" spans="1:6" x14ac:dyDescent="0.25">
      <c r="A96" s="34" t="s">
        <v>438</v>
      </c>
      <c r="B96" s="11" t="s">
        <v>2055</v>
      </c>
      <c r="C96" s="40" t="s">
        <v>435</v>
      </c>
      <c r="D96" s="41">
        <v>1</v>
      </c>
      <c r="E96" s="117">
        <v>670</v>
      </c>
      <c r="F96" s="122">
        <f t="shared" ref="F96:F133" si="3">E96*D96</f>
        <v>670</v>
      </c>
    </row>
    <row r="97" spans="1:6" x14ac:dyDescent="0.25">
      <c r="A97" s="34" t="s">
        <v>440</v>
      </c>
      <c r="B97" s="11" t="s">
        <v>1707</v>
      </c>
      <c r="C97" s="40" t="s">
        <v>437</v>
      </c>
      <c r="D97" s="41">
        <v>100</v>
      </c>
      <c r="E97" s="117">
        <v>50</v>
      </c>
      <c r="F97" s="122">
        <f t="shared" si="3"/>
        <v>5000</v>
      </c>
    </row>
    <row r="98" spans="1:6" x14ac:dyDescent="0.25">
      <c r="A98" s="34" t="s">
        <v>442</v>
      </c>
      <c r="B98" s="11" t="s">
        <v>2056</v>
      </c>
      <c r="C98" s="40" t="s">
        <v>439</v>
      </c>
      <c r="D98" s="41">
        <v>15</v>
      </c>
      <c r="E98" s="117">
        <v>120</v>
      </c>
      <c r="F98" s="122">
        <f t="shared" si="3"/>
        <v>1800</v>
      </c>
    </row>
    <row r="99" spans="1:6" x14ac:dyDescent="0.25">
      <c r="A99" s="121"/>
      <c r="B99" s="24" t="s">
        <v>2433</v>
      </c>
      <c r="C99" s="40" t="s">
        <v>441</v>
      </c>
      <c r="D99" s="41">
        <v>15</v>
      </c>
      <c r="E99" s="123">
        <v>2900</v>
      </c>
      <c r="F99" s="122">
        <f t="shared" si="3"/>
        <v>43500</v>
      </c>
    </row>
    <row r="100" spans="1:6" ht="30" x14ac:dyDescent="0.25">
      <c r="A100" s="34" t="s">
        <v>443</v>
      </c>
      <c r="B100" s="11" t="s">
        <v>1693</v>
      </c>
      <c r="C100" s="40" t="s">
        <v>1573</v>
      </c>
      <c r="D100" s="41">
        <v>1</v>
      </c>
      <c r="E100" s="123">
        <v>1070</v>
      </c>
      <c r="F100" s="122">
        <f t="shared" si="3"/>
        <v>1070</v>
      </c>
    </row>
    <row r="101" spans="1:6" ht="30" x14ac:dyDescent="0.25">
      <c r="A101" s="34" t="s">
        <v>445</v>
      </c>
      <c r="B101" s="11" t="s">
        <v>2057</v>
      </c>
      <c r="C101" s="40" t="s">
        <v>444</v>
      </c>
      <c r="D101" s="41">
        <v>1</v>
      </c>
      <c r="E101" s="123">
        <v>1300</v>
      </c>
      <c r="F101" s="122">
        <f t="shared" si="3"/>
        <v>1300</v>
      </c>
    </row>
    <row r="102" spans="1:6" x14ac:dyDescent="0.25">
      <c r="A102" s="34" t="s">
        <v>447</v>
      </c>
      <c r="B102" s="11" t="s">
        <v>2058</v>
      </c>
      <c r="C102" s="40" t="s">
        <v>446</v>
      </c>
      <c r="D102" s="41">
        <v>1</v>
      </c>
      <c r="E102" s="123">
        <v>640</v>
      </c>
      <c r="F102" s="122">
        <f t="shared" si="3"/>
        <v>640</v>
      </c>
    </row>
    <row r="103" spans="1:6" x14ac:dyDescent="0.25">
      <c r="A103" s="34" t="s">
        <v>449</v>
      </c>
      <c r="B103" s="11" t="s">
        <v>2059</v>
      </c>
      <c r="C103" s="166" t="s">
        <v>306</v>
      </c>
      <c r="D103" s="124">
        <v>1</v>
      </c>
      <c r="E103" s="123">
        <v>27700</v>
      </c>
      <c r="F103" s="122">
        <f t="shared" si="3"/>
        <v>27700</v>
      </c>
    </row>
    <row r="104" spans="1:6" x14ac:dyDescent="0.25">
      <c r="A104" s="34" t="s">
        <v>22</v>
      </c>
      <c r="B104" s="11"/>
      <c r="C104" s="12"/>
      <c r="D104" s="13"/>
      <c r="E104" s="77"/>
      <c r="F104" s="35"/>
    </row>
    <row r="105" spans="1:6" x14ac:dyDescent="0.25">
      <c r="A105" s="10" t="s">
        <v>451</v>
      </c>
      <c r="B105" s="11" t="s">
        <v>2366</v>
      </c>
      <c r="C105" s="40" t="s">
        <v>372</v>
      </c>
      <c r="D105" s="41">
        <v>2</v>
      </c>
      <c r="E105" s="123">
        <v>1800</v>
      </c>
      <c r="F105" s="122">
        <f t="shared" ref="F105:F112" si="4">E105*D105</f>
        <v>3600</v>
      </c>
    </row>
    <row r="106" spans="1:6" x14ac:dyDescent="0.25">
      <c r="A106" s="10" t="s">
        <v>453</v>
      </c>
      <c r="B106" s="11" t="s">
        <v>2060</v>
      </c>
      <c r="C106" s="12" t="s">
        <v>1518</v>
      </c>
      <c r="D106" s="13">
        <v>2</v>
      </c>
      <c r="E106" s="123">
        <v>1060</v>
      </c>
      <c r="F106" s="122">
        <f t="shared" si="4"/>
        <v>2120</v>
      </c>
    </row>
    <row r="107" spans="1:6" x14ac:dyDescent="0.25">
      <c r="A107" s="10" t="s">
        <v>455</v>
      </c>
      <c r="B107" s="11" t="s">
        <v>1710</v>
      </c>
      <c r="C107" s="12" t="s">
        <v>512</v>
      </c>
      <c r="D107" s="13">
        <v>2</v>
      </c>
      <c r="E107" s="123">
        <v>980</v>
      </c>
      <c r="F107" s="122">
        <f t="shared" si="4"/>
        <v>1960</v>
      </c>
    </row>
    <row r="108" spans="1:6" x14ac:dyDescent="0.25">
      <c r="A108" s="10" t="s">
        <v>457</v>
      </c>
      <c r="B108" s="11" t="s">
        <v>1702</v>
      </c>
      <c r="C108" s="12" t="s">
        <v>499</v>
      </c>
      <c r="D108" s="13">
        <v>2</v>
      </c>
      <c r="E108" s="123">
        <v>180</v>
      </c>
      <c r="F108" s="122">
        <f t="shared" si="4"/>
        <v>360</v>
      </c>
    </row>
    <row r="109" spans="1:6" x14ac:dyDescent="0.25">
      <c r="A109" s="10" t="s">
        <v>459</v>
      </c>
      <c r="B109" s="11" t="s">
        <v>2061</v>
      </c>
      <c r="C109" s="12" t="s">
        <v>1519</v>
      </c>
      <c r="D109" s="13">
        <v>2</v>
      </c>
      <c r="E109" s="123">
        <v>140</v>
      </c>
      <c r="F109" s="122">
        <f t="shared" si="4"/>
        <v>280</v>
      </c>
    </row>
    <row r="110" spans="1:6" ht="18.75" customHeight="1" x14ac:dyDescent="0.25">
      <c r="A110" s="10" t="s">
        <v>461</v>
      </c>
      <c r="B110" s="11" t="s">
        <v>2062</v>
      </c>
      <c r="C110" s="12" t="s">
        <v>1520</v>
      </c>
      <c r="D110" s="13">
        <v>3</v>
      </c>
      <c r="E110" s="123">
        <v>110</v>
      </c>
      <c r="F110" s="122">
        <f t="shared" si="4"/>
        <v>330</v>
      </c>
    </row>
    <row r="111" spans="1:6" x14ac:dyDescent="0.25">
      <c r="A111" s="10" t="s">
        <v>463</v>
      </c>
      <c r="B111" s="11" t="s">
        <v>2063</v>
      </c>
      <c r="C111" s="12" t="s">
        <v>1521</v>
      </c>
      <c r="D111" s="13">
        <v>2</v>
      </c>
      <c r="E111" s="123">
        <v>240</v>
      </c>
      <c r="F111" s="122">
        <f t="shared" si="4"/>
        <v>480</v>
      </c>
    </row>
    <row r="112" spans="1:6" x14ac:dyDescent="0.25">
      <c r="A112" s="10" t="s">
        <v>465</v>
      </c>
      <c r="B112" s="11" t="s">
        <v>2064</v>
      </c>
      <c r="C112" s="12" t="s">
        <v>1522</v>
      </c>
      <c r="D112" s="13">
        <v>2</v>
      </c>
      <c r="E112" s="123">
        <v>200</v>
      </c>
      <c r="F112" s="122">
        <f t="shared" si="4"/>
        <v>400</v>
      </c>
    </row>
    <row r="113" spans="1:6" x14ac:dyDescent="0.25">
      <c r="A113" s="34" t="s">
        <v>448</v>
      </c>
      <c r="B113" s="11"/>
      <c r="C113" s="41"/>
      <c r="D113" s="41"/>
      <c r="E113" s="37"/>
      <c r="F113" s="37"/>
    </row>
    <row r="114" spans="1:6" x14ac:dyDescent="0.25">
      <c r="A114" s="34" t="s">
        <v>16</v>
      </c>
      <c r="B114" s="11"/>
      <c r="C114" s="41"/>
      <c r="D114" s="41"/>
      <c r="E114" s="37"/>
      <c r="F114" s="37"/>
    </row>
    <row r="115" spans="1:6" ht="30" x14ac:dyDescent="0.25">
      <c r="A115" s="34" t="s">
        <v>467</v>
      </c>
      <c r="B115" s="11" t="s">
        <v>2364</v>
      </c>
      <c r="C115" s="40" t="s">
        <v>450</v>
      </c>
      <c r="D115" s="41">
        <v>1</v>
      </c>
      <c r="E115" s="123">
        <v>23920</v>
      </c>
      <c r="F115" s="122">
        <f t="shared" si="3"/>
        <v>23920</v>
      </c>
    </row>
    <row r="116" spans="1:6" x14ac:dyDescent="0.25">
      <c r="A116" s="34" t="s">
        <v>469</v>
      </c>
      <c r="B116" s="11" t="s">
        <v>2065</v>
      </c>
      <c r="C116" s="40" t="s">
        <v>452</v>
      </c>
      <c r="D116" s="41">
        <v>1</v>
      </c>
      <c r="E116" s="123">
        <v>3200</v>
      </c>
      <c r="F116" s="122">
        <f t="shared" si="3"/>
        <v>3200</v>
      </c>
    </row>
    <row r="117" spans="1:6" ht="30" x14ac:dyDescent="0.25">
      <c r="A117" s="34" t="s">
        <v>1523</v>
      </c>
      <c r="B117" s="11" t="s">
        <v>2066</v>
      </c>
      <c r="C117" s="40" t="s">
        <v>454</v>
      </c>
      <c r="D117" s="41">
        <v>15</v>
      </c>
      <c r="E117" s="123">
        <v>2990</v>
      </c>
      <c r="F117" s="122">
        <f t="shared" si="3"/>
        <v>44850</v>
      </c>
    </row>
    <row r="118" spans="1:6" ht="30" x14ac:dyDescent="0.25">
      <c r="A118" s="34" t="s">
        <v>1524</v>
      </c>
      <c r="B118" s="11" t="s">
        <v>2067</v>
      </c>
      <c r="C118" s="40" t="s">
        <v>456</v>
      </c>
      <c r="D118" s="41">
        <v>15</v>
      </c>
      <c r="E118" s="123">
        <v>2990</v>
      </c>
      <c r="F118" s="122">
        <f t="shared" si="3"/>
        <v>44850</v>
      </c>
    </row>
    <row r="119" spans="1:6" ht="30" x14ac:dyDescent="0.25">
      <c r="A119" s="34" t="s">
        <v>1525</v>
      </c>
      <c r="B119" s="11" t="s">
        <v>2068</v>
      </c>
      <c r="C119" s="40" t="s">
        <v>458</v>
      </c>
      <c r="D119" s="41">
        <v>1</v>
      </c>
      <c r="E119" s="123">
        <v>5520</v>
      </c>
      <c r="F119" s="122">
        <f t="shared" si="3"/>
        <v>5520</v>
      </c>
    </row>
    <row r="120" spans="1:6" ht="30" x14ac:dyDescent="0.25">
      <c r="A120" s="34" t="s">
        <v>472</v>
      </c>
      <c r="B120" s="11" t="s">
        <v>2069</v>
      </c>
      <c r="C120" s="40" t="s">
        <v>460</v>
      </c>
      <c r="D120" s="41">
        <v>1</v>
      </c>
      <c r="E120" s="123">
        <v>7900</v>
      </c>
      <c r="F120" s="122">
        <f t="shared" si="3"/>
        <v>7900</v>
      </c>
    </row>
    <row r="121" spans="1:6" x14ac:dyDescent="0.25">
      <c r="A121" s="34" t="s">
        <v>1526</v>
      </c>
      <c r="B121" s="11" t="s">
        <v>2070</v>
      </c>
      <c r="C121" s="40" t="s">
        <v>462</v>
      </c>
      <c r="D121" s="41">
        <v>1</v>
      </c>
      <c r="E121" s="123">
        <v>33925</v>
      </c>
      <c r="F121" s="122">
        <f t="shared" si="3"/>
        <v>33925</v>
      </c>
    </row>
    <row r="122" spans="1:6" x14ac:dyDescent="0.25">
      <c r="A122" s="34" t="s">
        <v>1527</v>
      </c>
      <c r="B122" s="11" t="s">
        <v>2519</v>
      </c>
      <c r="C122" s="40" t="s">
        <v>464</v>
      </c>
      <c r="D122" s="41">
        <v>1</v>
      </c>
      <c r="E122" s="123">
        <v>44500</v>
      </c>
      <c r="F122" s="188">
        <f t="shared" si="3"/>
        <v>44500</v>
      </c>
    </row>
    <row r="123" spans="1:6" x14ac:dyDescent="0.25">
      <c r="A123" s="34" t="s">
        <v>20</v>
      </c>
      <c r="B123" s="11"/>
      <c r="C123" s="41"/>
      <c r="D123" s="41"/>
      <c r="E123" s="37"/>
      <c r="F123" s="37"/>
    </row>
    <row r="124" spans="1:6" x14ac:dyDescent="0.25">
      <c r="A124" s="34" t="s">
        <v>16</v>
      </c>
      <c r="B124" s="11"/>
      <c r="C124" s="41"/>
      <c r="D124" s="41"/>
      <c r="E124" s="37"/>
      <c r="F124" s="37"/>
    </row>
    <row r="125" spans="1:6" x14ac:dyDescent="0.25">
      <c r="A125" s="34" t="s">
        <v>1528</v>
      </c>
      <c r="B125" s="11" t="s">
        <v>2071</v>
      </c>
      <c r="C125" s="41" t="s">
        <v>466</v>
      </c>
      <c r="D125" s="41">
        <v>1</v>
      </c>
      <c r="E125" s="123">
        <v>3200</v>
      </c>
      <c r="F125" s="122">
        <f t="shared" ref="F125:F127" si="5">E125*D125</f>
        <v>3200</v>
      </c>
    </row>
    <row r="126" spans="1:6" x14ac:dyDescent="0.25">
      <c r="A126" s="34" t="s">
        <v>1529</v>
      </c>
      <c r="B126" s="11" t="s">
        <v>2072</v>
      </c>
      <c r="C126" s="41" t="s">
        <v>468</v>
      </c>
      <c r="D126" s="41">
        <v>1</v>
      </c>
      <c r="E126" s="123">
        <v>8200</v>
      </c>
      <c r="F126" s="122">
        <f t="shared" si="5"/>
        <v>8200</v>
      </c>
    </row>
    <row r="127" spans="1:6" ht="30" x14ac:dyDescent="0.25">
      <c r="A127" s="34" t="s">
        <v>2469</v>
      </c>
      <c r="B127" s="11" t="s">
        <v>2073</v>
      </c>
      <c r="C127" s="40" t="s">
        <v>470</v>
      </c>
      <c r="D127" s="41">
        <v>1</v>
      </c>
      <c r="E127" s="123">
        <v>91800</v>
      </c>
      <c r="F127" s="122">
        <f t="shared" si="5"/>
        <v>91800</v>
      </c>
    </row>
    <row r="128" spans="1:6" x14ac:dyDescent="0.25">
      <c r="A128" s="34" t="s">
        <v>471</v>
      </c>
      <c r="B128" s="11"/>
      <c r="C128" s="40"/>
      <c r="D128" s="41"/>
      <c r="E128" s="37"/>
      <c r="F128" s="37"/>
    </row>
    <row r="129" spans="1:6" x14ac:dyDescent="0.25">
      <c r="A129" s="34" t="s">
        <v>16</v>
      </c>
      <c r="B129" s="11"/>
      <c r="C129" s="40"/>
      <c r="D129" s="41"/>
      <c r="E129" s="37"/>
      <c r="F129" s="37"/>
    </row>
    <row r="130" spans="1:6" x14ac:dyDescent="0.25">
      <c r="A130" s="34" t="s">
        <v>2470</v>
      </c>
      <c r="B130" s="11" t="s">
        <v>1765</v>
      </c>
      <c r="C130" s="40" t="s">
        <v>306</v>
      </c>
      <c r="D130" s="41">
        <v>1</v>
      </c>
      <c r="E130" s="123">
        <v>3140</v>
      </c>
      <c r="F130" s="122">
        <f>E130*D130</f>
        <v>3140</v>
      </c>
    </row>
    <row r="131" spans="1:6" x14ac:dyDescent="0.25">
      <c r="A131" s="34" t="s">
        <v>1530</v>
      </c>
      <c r="B131" s="11" t="s">
        <v>2579</v>
      </c>
      <c r="C131" s="40" t="s">
        <v>473</v>
      </c>
      <c r="D131" s="41">
        <v>1</v>
      </c>
      <c r="E131" s="123">
        <v>22800</v>
      </c>
      <c r="F131" s="122">
        <f t="shared" si="3"/>
        <v>22800</v>
      </c>
    </row>
    <row r="132" spans="1:6" x14ac:dyDescent="0.25">
      <c r="A132" s="34" t="s">
        <v>1531</v>
      </c>
      <c r="B132" s="11" t="s">
        <v>2432</v>
      </c>
      <c r="C132" s="40" t="s">
        <v>474</v>
      </c>
      <c r="D132" s="41">
        <v>1</v>
      </c>
      <c r="E132" s="123">
        <v>53600</v>
      </c>
      <c r="F132" s="122">
        <f t="shared" si="3"/>
        <v>53600</v>
      </c>
    </row>
    <row r="133" spans="1:6" x14ac:dyDescent="0.25">
      <c r="A133" s="34" t="s">
        <v>2471</v>
      </c>
      <c r="B133" s="11" t="s">
        <v>1772</v>
      </c>
      <c r="C133" s="40" t="s">
        <v>475</v>
      </c>
      <c r="D133" s="41">
        <v>5</v>
      </c>
      <c r="E133" s="123">
        <v>280</v>
      </c>
      <c r="F133" s="122">
        <f t="shared" si="3"/>
        <v>1400</v>
      </c>
    </row>
    <row r="134" spans="1:6" x14ac:dyDescent="0.25">
      <c r="A134" s="41"/>
      <c r="B134" s="11"/>
      <c r="C134" s="34" t="s">
        <v>962</v>
      </c>
      <c r="D134" s="34"/>
      <c r="E134" s="34"/>
      <c r="F134" s="51">
        <f>SUM(F2:F133)</f>
        <v>3446065</v>
      </c>
    </row>
  </sheetData>
  <customSheetViews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1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6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746AC705-1951-4F4A-AFC0-292C9CBB2FB0}">
      <selection activeCell="F24" sqref="F24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  <pageSetup paperSize="9" orientation="portrait" r:id="rId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G88"/>
  <sheetViews>
    <sheetView zoomScale="85" zoomScaleNormal="85" workbookViewId="0">
      <pane ySplit="1" topLeftCell="A2" activePane="bottomLeft" state="frozen"/>
      <selection pane="bottomLeft" activeCell="H1" sqref="H1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3" customWidth="1"/>
    <col min="4" max="4" width="9.28515625" style="23" bestFit="1" customWidth="1"/>
    <col min="5" max="5" width="13.140625" style="23" customWidth="1"/>
    <col min="6" max="6" width="15.42578125" style="23" customWidth="1"/>
    <col min="7" max="7" width="13.28515625" style="25" customWidth="1"/>
    <col min="8" max="16384" width="9.140625" style="23"/>
  </cols>
  <sheetData>
    <row r="1" spans="1:7" ht="28.5" x14ac:dyDescent="0.25">
      <c r="A1" s="28" t="s">
        <v>9</v>
      </c>
      <c r="B1" s="29"/>
      <c r="C1" s="28"/>
      <c r="D1" s="31" t="s">
        <v>948</v>
      </c>
      <c r="E1" s="115" t="s">
        <v>2357</v>
      </c>
      <c r="F1" s="114" t="s">
        <v>2358</v>
      </c>
    </row>
    <row r="2" spans="1:7" x14ac:dyDescent="0.25">
      <c r="A2" s="34" t="s">
        <v>17</v>
      </c>
      <c r="B2" s="11"/>
      <c r="C2" s="41"/>
      <c r="D2" s="41"/>
      <c r="E2" s="37"/>
      <c r="F2" s="37"/>
    </row>
    <row r="3" spans="1:7" x14ac:dyDescent="0.25">
      <c r="A3" s="34" t="s">
        <v>16</v>
      </c>
      <c r="B3" s="11"/>
      <c r="C3" s="41"/>
      <c r="D3" s="41"/>
      <c r="E3" s="37"/>
      <c r="F3" s="37"/>
    </row>
    <row r="4" spans="1:7" ht="45.75" customHeight="1" x14ac:dyDescent="0.25">
      <c r="A4" s="34" t="s">
        <v>18</v>
      </c>
      <c r="B4" s="11" t="s">
        <v>2074</v>
      </c>
      <c r="C4" s="12" t="s">
        <v>1653</v>
      </c>
      <c r="D4" s="41">
        <v>1</v>
      </c>
      <c r="E4" s="144">
        <v>59500</v>
      </c>
      <c r="F4" s="149">
        <f t="shared" ref="F4:F71" si="0">E4*D4</f>
        <v>59500</v>
      </c>
    </row>
    <row r="5" spans="1:7" ht="30" x14ac:dyDescent="0.25">
      <c r="A5" s="34" t="s">
        <v>19</v>
      </c>
      <c r="B5" s="11" t="s">
        <v>2075</v>
      </c>
      <c r="C5" s="40" t="s">
        <v>998</v>
      </c>
      <c r="D5" s="41">
        <v>1</v>
      </c>
      <c r="E5" s="144">
        <v>9660</v>
      </c>
      <c r="F5" s="149">
        <f t="shared" si="0"/>
        <v>9660</v>
      </c>
    </row>
    <row r="6" spans="1:7" x14ac:dyDescent="0.25">
      <c r="A6" s="34" t="s">
        <v>20</v>
      </c>
      <c r="B6" s="11"/>
      <c r="C6" s="41"/>
      <c r="D6" s="41"/>
      <c r="E6" s="145"/>
      <c r="F6" s="149"/>
    </row>
    <row r="7" spans="1:7" x14ac:dyDescent="0.25">
      <c r="A7" s="34" t="s">
        <v>16</v>
      </c>
      <c r="B7" s="11"/>
      <c r="C7" s="41"/>
      <c r="D7" s="41"/>
      <c r="E7" s="145"/>
      <c r="F7" s="149"/>
    </row>
    <row r="8" spans="1:7" ht="30" x14ac:dyDescent="0.25">
      <c r="A8" s="159" t="s">
        <v>21</v>
      </c>
      <c r="B8" s="47" t="s">
        <v>2076</v>
      </c>
      <c r="C8" s="40" t="s">
        <v>999</v>
      </c>
      <c r="D8" s="41">
        <v>1</v>
      </c>
      <c r="E8" s="144">
        <v>9300</v>
      </c>
      <c r="F8" s="149">
        <f t="shared" si="0"/>
        <v>9300</v>
      </c>
    </row>
    <row r="9" spans="1:7" x14ac:dyDescent="0.25">
      <c r="A9" s="34" t="s">
        <v>22</v>
      </c>
      <c r="B9" s="11"/>
      <c r="C9" s="41"/>
      <c r="D9" s="41"/>
      <c r="E9" s="145"/>
      <c r="F9" s="149"/>
    </row>
    <row r="10" spans="1:7" ht="30" x14ac:dyDescent="0.25">
      <c r="A10" s="10" t="s">
        <v>23</v>
      </c>
      <c r="B10" s="11" t="s">
        <v>2077</v>
      </c>
      <c r="C10" s="40" t="s">
        <v>1000</v>
      </c>
      <c r="D10" s="41">
        <v>1</v>
      </c>
      <c r="E10" s="144">
        <v>37080</v>
      </c>
      <c r="F10" s="149">
        <f t="shared" si="0"/>
        <v>37080</v>
      </c>
    </row>
    <row r="11" spans="1:7" x14ac:dyDescent="0.25">
      <c r="A11" s="38" t="s">
        <v>16</v>
      </c>
      <c r="B11" s="39"/>
      <c r="C11" s="41"/>
      <c r="D11" s="41"/>
      <c r="E11" s="145"/>
      <c r="F11" s="149"/>
    </row>
    <row r="12" spans="1:7" x14ac:dyDescent="0.25">
      <c r="A12" s="34" t="s">
        <v>24</v>
      </c>
      <c r="B12" s="11" t="s">
        <v>2506</v>
      </c>
      <c r="C12" s="40" t="s">
        <v>2507</v>
      </c>
      <c r="D12" s="41">
        <v>1</v>
      </c>
      <c r="E12" s="144">
        <v>1670</v>
      </c>
      <c r="F12" s="149">
        <f t="shared" ref="F12" si="1">E12*D12</f>
        <v>1670</v>
      </c>
    </row>
    <row r="13" spans="1:7" x14ac:dyDescent="0.25">
      <c r="A13" s="34" t="s">
        <v>61</v>
      </c>
      <c r="B13" s="11"/>
      <c r="C13" s="41"/>
      <c r="D13" s="41"/>
      <c r="E13" s="144"/>
      <c r="F13" s="149"/>
    </row>
    <row r="14" spans="1:7" x14ac:dyDescent="0.25">
      <c r="A14" s="34" t="s">
        <v>16</v>
      </c>
      <c r="B14" s="11"/>
      <c r="C14" s="41"/>
      <c r="D14" s="41"/>
      <c r="E14" s="144"/>
      <c r="F14" s="149"/>
    </row>
    <row r="15" spans="1:7" ht="30" x14ac:dyDescent="0.25">
      <c r="A15" s="34" t="s">
        <v>477</v>
      </c>
      <c r="B15" s="11" t="s">
        <v>2078</v>
      </c>
      <c r="C15" s="40" t="s">
        <v>476</v>
      </c>
      <c r="D15" s="41">
        <v>1</v>
      </c>
      <c r="E15" s="144">
        <v>28780</v>
      </c>
      <c r="F15" s="149">
        <f t="shared" si="0"/>
        <v>28780</v>
      </c>
    </row>
    <row r="16" spans="1:7" x14ac:dyDescent="0.25">
      <c r="A16" s="34" t="s">
        <v>479</v>
      </c>
      <c r="B16" s="11" t="s">
        <v>1860</v>
      </c>
      <c r="C16" s="40" t="s">
        <v>478</v>
      </c>
      <c r="D16" s="41">
        <v>1</v>
      </c>
      <c r="E16" s="144">
        <v>16500</v>
      </c>
      <c r="F16" s="149">
        <f t="shared" si="0"/>
        <v>16500</v>
      </c>
      <c r="G16" s="48"/>
    </row>
    <row r="17" spans="1:6" x14ac:dyDescent="0.25">
      <c r="A17" s="34" t="s">
        <v>481</v>
      </c>
      <c r="B17" s="11" t="s">
        <v>2079</v>
      </c>
      <c r="C17" s="40" t="s">
        <v>480</v>
      </c>
      <c r="D17" s="41">
        <v>1</v>
      </c>
      <c r="E17" s="144">
        <v>34100</v>
      </c>
      <c r="F17" s="149">
        <f t="shared" si="0"/>
        <v>34100</v>
      </c>
    </row>
    <row r="18" spans="1:6" ht="30" x14ac:dyDescent="0.25">
      <c r="A18" s="34" t="s">
        <v>483</v>
      </c>
      <c r="B18" s="11" t="s">
        <v>2581</v>
      </c>
      <c r="C18" s="40" t="s">
        <v>482</v>
      </c>
      <c r="D18" s="41">
        <v>1</v>
      </c>
      <c r="E18" s="144">
        <v>106000</v>
      </c>
      <c r="F18" s="149">
        <f t="shared" si="0"/>
        <v>106000</v>
      </c>
    </row>
    <row r="19" spans="1:6" ht="30" x14ac:dyDescent="0.25">
      <c r="A19" s="34" t="s">
        <v>485</v>
      </c>
      <c r="B19" s="79" t="s">
        <v>1873</v>
      </c>
      <c r="C19" s="40" t="s">
        <v>484</v>
      </c>
      <c r="D19" s="41">
        <v>1</v>
      </c>
      <c r="E19" s="144">
        <v>19980</v>
      </c>
      <c r="F19" s="149">
        <f t="shared" si="0"/>
        <v>19980</v>
      </c>
    </row>
    <row r="20" spans="1:6" x14ac:dyDescent="0.25">
      <c r="A20" s="34" t="s">
        <v>487</v>
      </c>
      <c r="B20" s="11" t="s">
        <v>1880</v>
      </c>
      <c r="C20" s="40" t="s">
        <v>486</v>
      </c>
      <c r="D20" s="41">
        <v>1</v>
      </c>
      <c r="E20" s="144">
        <v>33350</v>
      </c>
      <c r="F20" s="149">
        <f t="shared" si="0"/>
        <v>33350</v>
      </c>
    </row>
    <row r="21" spans="1:6" ht="30" x14ac:dyDescent="0.25">
      <c r="A21" s="34" t="s">
        <v>489</v>
      </c>
      <c r="B21" s="11" t="s">
        <v>2080</v>
      </c>
      <c r="C21" s="40" t="s">
        <v>488</v>
      </c>
      <c r="D21" s="41">
        <v>1</v>
      </c>
      <c r="E21" s="144">
        <v>1270</v>
      </c>
      <c r="F21" s="149">
        <f t="shared" si="0"/>
        <v>1270</v>
      </c>
    </row>
    <row r="22" spans="1:6" x14ac:dyDescent="0.25">
      <c r="A22" s="34" t="s">
        <v>22</v>
      </c>
      <c r="B22" s="11"/>
      <c r="C22" s="41"/>
      <c r="D22" s="41"/>
      <c r="E22" s="145"/>
      <c r="F22" s="149"/>
    </row>
    <row r="23" spans="1:6" ht="30" x14ac:dyDescent="0.25">
      <c r="A23" s="34" t="s">
        <v>491</v>
      </c>
      <c r="B23" s="11" t="s">
        <v>2081</v>
      </c>
      <c r="C23" s="40" t="s">
        <v>490</v>
      </c>
      <c r="D23" s="41">
        <v>1</v>
      </c>
      <c r="E23" s="144">
        <v>1280</v>
      </c>
      <c r="F23" s="149">
        <f t="shared" si="0"/>
        <v>1280</v>
      </c>
    </row>
    <row r="24" spans="1:6" ht="30" x14ac:dyDescent="0.25">
      <c r="A24" s="34" t="s">
        <v>493</v>
      </c>
      <c r="B24" s="11" t="s">
        <v>2082</v>
      </c>
      <c r="C24" s="40" t="s">
        <v>492</v>
      </c>
      <c r="D24" s="41">
        <v>1</v>
      </c>
      <c r="E24" s="144">
        <v>920</v>
      </c>
      <c r="F24" s="149">
        <f t="shared" si="0"/>
        <v>920</v>
      </c>
    </row>
    <row r="25" spans="1:6" ht="30" x14ac:dyDescent="0.25">
      <c r="A25" s="34" t="s">
        <v>495</v>
      </c>
      <c r="B25" s="11" t="s">
        <v>2083</v>
      </c>
      <c r="C25" s="40" t="s">
        <v>494</v>
      </c>
      <c r="D25" s="41">
        <v>1</v>
      </c>
      <c r="E25" s="144">
        <v>1980</v>
      </c>
      <c r="F25" s="149">
        <f t="shared" si="0"/>
        <v>1980</v>
      </c>
    </row>
    <row r="26" spans="1:6" x14ac:dyDescent="0.25">
      <c r="A26" s="34" t="s">
        <v>497</v>
      </c>
      <c r="B26" s="11" t="s">
        <v>2084</v>
      </c>
      <c r="C26" s="40" t="s">
        <v>1532</v>
      </c>
      <c r="D26" s="13">
        <v>1</v>
      </c>
      <c r="E26" s="144">
        <v>12750</v>
      </c>
      <c r="F26" s="149">
        <f t="shared" si="0"/>
        <v>12750</v>
      </c>
    </row>
    <row r="27" spans="1:6" x14ac:dyDescent="0.25">
      <c r="A27" s="34" t="s">
        <v>281</v>
      </c>
      <c r="B27" s="11"/>
      <c r="C27" s="41"/>
      <c r="D27" s="41"/>
      <c r="E27" s="146"/>
      <c r="F27" s="149"/>
    </row>
    <row r="28" spans="1:6" x14ac:dyDescent="0.25">
      <c r="A28" s="34" t="s">
        <v>16</v>
      </c>
      <c r="B28" s="11"/>
      <c r="C28" s="41"/>
      <c r="D28" s="41"/>
      <c r="E28" s="146"/>
      <c r="F28" s="149"/>
    </row>
    <row r="29" spans="1:6" ht="30" x14ac:dyDescent="0.25">
      <c r="A29" s="34" t="s">
        <v>498</v>
      </c>
      <c r="B29" s="11" t="s">
        <v>2526</v>
      </c>
      <c r="C29" s="40" t="s">
        <v>496</v>
      </c>
      <c r="D29" s="41">
        <v>1</v>
      </c>
      <c r="E29" s="144">
        <v>209000</v>
      </c>
      <c r="F29" s="149">
        <f t="shared" si="0"/>
        <v>209000</v>
      </c>
    </row>
    <row r="30" spans="1:6" x14ac:dyDescent="0.25">
      <c r="A30" s="34" t="s">
        <v>500</v>
      </c>
      <c r="B30" s="11" t="s">
        <v>1707</v>
      </c>
      <c r="C30" s="41" t="s">
        <v>437</v>
      </c>
      <c r="D30" s="41">
        <v>15</v>
      </c>
      <c r="E30" s="144">
        <v>50</v>
      </c>
      <c r="F30" s="149">
        <f t="shared" si="0"/>
        <v>750</v>
      </c>
    </row>
    <row r="31" spans="1:6" x14ac:dyDescent="0.25">
      <c r="A31" s="34" t="s">
        <v>502</v>
      </c>
      <c r="B31" s="11" t="s">
        <v>1702</v>
      </c>
      <c r="C31" s="41" t="s">
        <v>499</v>
      </c>
      <c r="D31" s="41">
        <v>10</v>
      </c>
      <c r="E31" s="144">
        <v>180</v>
      </c>
      <c r="F31" s="149">
        <f t="shared" si="0"/>
        <v>1800</v>
      </c>
    </row>
    <row r="32" spans="1:6" x14ac:dyDescent="0.25">
      <c r="A32" s="34" t="s">
        <v>503</v>
      </c>
      <c r="B32" s="11" t="s">
        <v>1708</v>
      </c>
      <c r="C32" s="41" t="s">
        <v>501</v>
      </c>
      <c r="D32" s="41">
        <v>2</v>
      </c>
      <c r="E32" s="144">
        <v>110</v>
      </c>
      <c r="F32" s="149">
        <f t="shared" si="0"/>
        <v>220</v>
      </c>
    </row>
    <row r="33" spans="1:6" x14ac:dyDescent="0.25">
      <c r="A33" s="34" t="s">
        <v>504</v>
      </c>
      <c r="B33" s="11" t="s">
        <v>2085</v>
      </c>
      <c r="C33" s="41" t="s">
        <v>1533</v>
      </c>
      <c r="D33" s="41">
        <v>15</v>
      </c>
      <c r="E33" s="144">
        <v>340</v>
      </c>
      <c r="F33" s="149">
        <f t="shared" si="0"/>
        <v>5100</v>
      </c>
    </row>
    <row r="34" spans="1:6" x14ac:dyDescent="0.25">
      <c r="A34" s="34" t="s">
        <v>506</v>
      </c>
      <c r="B34" s="11" t="s">
        <v>2563</v>
      </c>
      <c r="C34" s="41" t="s">
        <v>439</v>
      </c>
      <c r="D34" s="41">
        <v>15</v>
      </c>
      <c r="E34" s="144">
        <v>120</v>
      </c>
      <c r="F34" s="149">
        <f t="shared" si="0"/>
        <v>1800</v>
      </c>
    </row>
    <row r="35" spans="1:6" x14ac:dyDescent="0.25">
      <c r="A35" s="34" t="s">
        <v>508</v>
      </c>
      <c r="B35" s="11" t="s">
        <v>2086</v>
      </c>
      <c r="C35" s="41" t="s">
        <v>505</v>
      </c>
      <c r="D35" s="41">
        <v>15</v>
      </c>
      <c r="E35" s="144">
        <v>110</v>
      </c>
      <c r="F35" s="149">
        <f t="shared" si="0"/>
        <v>1650</v>
      </c>
    </row>
    <row r="36" spans="1:6" x14ac:dyDescent="0.25">
      <c r="A36" s="34" t="s">
        <v>509</v>
      </c>
      <c r="B36" s="11" t="s">
        <v>1709</v>
      </c>
      <c r="C36" s="41" t="s">
        <v>1534</v>
      </c>
      <c r="D36" s="41">
        <v>2</v>
      </c>
      <c r="E36" s="144">
        <v>450</v>
      </c>
      <c r="F36" s="149">
        <f t="shared" si="0"/>
        <v>900</v>
      </c>
    </row>
    <row r="37" spans="1:6" x14ac:dyDescent="0.25">
      <c r="A37" s="34" t="s">
        <v>511</v>
      </c>
      <c r="B37" s="11" t="s">
        <v>2087</v>
      </c>
      <c r="C37" s="41" t="s">
        <v>429</v>
      </c>
      <c r="D37" s="41">
        <v>100</v>
      </c>
      <c r="E37" s="144">
        <v>18</v>
      </c>
      <c r="F37" s="149">
        <f t="shared" si="0"/>
        <v>1800</v>
      </c>
    </row>
    <row r="38" spans="1:6" x14ac:dyDescent="0.25">
      <c r="A38" s="34" t="s">
        <v>513</v>
      </c>
      <c r="B38" s="11" t="s">
        <v>2088</v>
      </c>
      <c r="C38" s="41" t="s">
        <v>510</v>
      </c>
      <c r="D38" s="41">
        <v>2</v>
      </c>
      <c r="E38" s="144">
        <v>130</v>
      </c>
      <c r="F38" s="149">
        <f t="shared" si="0"/>
        <v>260</v>
      </c>
    </row>
    <row r="39" spans="1:6" x14ac:dyDescent="0.25">
      <c r="A39" s="34" t="s">
        <v>515</v>
      </c>
      <c r="B39" s="11" t="s">
        <v>2534</v>
      </c>
      <c r="C39" s="41" t="s">
        <v>512</v>
      </c>
      <c r="D39" s="41">
        <v>15</v>
      </c>
      <c r="E39" s="144">
        <v>710</v>
      </c>
      <c r="F39" s="149">
        <f t="shared" si="0"/>
        <v>10650</v>
      </c>
    </row>
    <row r="40" spans="1:6" x14ac:dyDescent="0.25">
      <c r="A40" s="34" t="s">
        <v>517</v>
      </c>
      <c r="B40" s="11" t="s">
        <v>2089</v>
      </c>
      <c r="C40" s="41" t="s">
        <v>514</v>
      </c>
      <c r="D40" s="41">
        <v>15</v>
      </c>
      <c r="E40" s="144">
        <v>250</v>
      </c>
      <c r="F40" s="149">
        <f t="shared" si="0"/>
        <v>3750</v>
      </c>
    </row>
    <row r="41" spans="1:6" ht="30" x14ac:dyDescent="0.25">
      <c r="A41" s="34" t="s">
        <v>519</v>
      </c>
      <c r="B41" s="11" t="s">
        <v>2346</v>
      </c>
      <c r="C41" s="40" t="s">
        <v>516</v>
      </c>
      <c r="D41" s="41">
        <v>1</v>
      </c>
      <c r="E41" s="144">
        <v>408250</v>
      </c>
      <c r="F41" s="149">
        <f t="shared" si="0"/>
        <v>408250</v>
      </c>
    </row>
    <row r="42" spans="1:6" ht="30" x14ac:dyDescent="0.25">
      <c r="A42" s="34" t="s">
        <v>521</v>
      </c>
      <c r="B42" s="11" t="s">
        <v>2525</v>
      </c>
      <c r="C42" s="40" t="s">
        <v>518</v>
      </c>
      <c r="D42" s="41">
        <v>15</v>
      </c>
      <c r="E42" s="144">
        <v>116200</v>
      </c>
      <c r="F42" s="149">
        <f t="shared" si="0"/>
        <v>1743000</v>
      </c>
    </row>
    <row r="43" spans="1:6" x14ac:dyDescent="0.25">
      <c r="A43" s="34" t="s">
        <v>523</v>
      </c>
      <c r="B43" s="11" t="s">
        <v>2090</v>
      </c>
      <c r="C43" s="40" t="s">
        <v>520</v>
      </c>
      <c r="D43" s="41">
        <v>15</v>
      </c>
      <c r="E43" s="144">
        <v>11960</v>
      </c>
      <c r="F43" s="149">
        <f t="shared" si="0"/>
        <v>179400</v>
      </c>
    </row>
    <row r="44" spans="1:6" x14ac:dyDescent="0.25">
      <c r="A44" s="34" t="s">
        <v>526</v>
      </c>
      <c r="B44" s="11" t="s">
        <v>2091</v>
      </c>
      <c r="C44" s="40" t="s">
        <v>522</v>
      </c>
      <c r="D44" s="41">
        <v>15</v>
      </c>
      <c r="E44" s="144">
        <v>8600</v>
      </c>
      <c r="F44" s="149">
        <f t="shared" si="0"/>
        <v>129000</v>
      </c>
    </row>
    <row r="45" spans="1:6" x14ac:dyDescent="0.25">
      <c r="A45" s="34" t="s">
        <v>130</v>
      </c>
      <c r="B45" s="152"/>
      <c r="C45" s="153"/>
      <c r="D45" s="150"/>
      <c r="E45" s="158"/>
      <c r="F45" s="149"/>
    </row>
    <row r="46" spans="1:6" ht="60" x14ac:dyDescent="0.25">
      <c r="A46" s="34" t="s">
        <v>528</v>
      </c>
      <c r="B46" s="11" t="s">
        <v>2092</v>
      </c>
      <c r="C46" s="40" t="s">
        <v>524</v>
      </c>
      <c r="D46" s="41">
        <v>1</v>
      </c>
      <c r="E46" s="144">
        <v>490000</v>
      </c>
      <c r="F46" s="149">
        <f t="shared" si="0"/>
        <v>490000</v>
      </c>
    </row>
    <row r="47" spans="1:6" x14ac:dyDescent="0.25">
      <c r="A47" s="34" t="s">
        <v>22</v>
      </c>
      <c r="B47" s="11"/>
      <c r="C47" s="12"/>
      <c r="D47" s="13"/>
      <c r="E47" s="147"/>
      <c r="F47" s="149"/>
    </row>
    <row r="48" spans="1:6" x14ac:dyDescent="0.25">
      <c r="A48" s="34" t="s">
        <v>530</v>
      </c>
      <c r="B48" s="11" t="s">
        <v>2093</v>
      </c>
      <c r="C48" s="12" t="s">
        <v>1535</v>
      </c>
      <c r="D48" s="13">
        <v>15</v>
      </c>
      <c r="E48" s="144">
        <v>2300</v>
      </c>
      <c r="F48" s="149">
        <f>E48*D48</f>
        <v>34500</v>
      </c>
    </row>
    <row r="49" spans="1:6" x14ac:dyDescent="0.25">
      <c r="A49" s="34" t="s">
        <v>532</v>
      </c>
      <c r="B49" s="11" t="s">
        <v>2094</v>
      </c>
      <c r="C49" s="12" t="s">
        <v>2350</v>
      </c>
      <c r="D49" s="13">
        <v>15</v>
      </c>
      <c r="E49" s="144">
        <v>250</v>
      </c>
      <c r="F49" s="149">
        <f>E49*D49</f>
        <v>3750</v>
      </c>
    </row>
    <row r="50" spans="1:6" x14ac:dyDescent="0.25">
      <c r="A50" s="34" t="s">
        <v>534</v>
      </c>
      <c r="B50" s="11" t="s">
        <v>2095</v>
      </c>
      <c r="C50" s="12" t="s">
        <v>2351</v>
      </c>
      <c r="D50" s="13">
        <v>15</v>
      </c>
      <c r="E50" s="144">
        <v>610</v>
      </c>
      <c r="F50" s="149">
        <f>E50*D50</f>
        <v>9150</v>
      </c>
    </row>
    <row r="51" spans="1:6" ht="30" x14ac:dyDescent="0.25">
      <c r="A51" s="34" t="s">
        <v>536</v>
      </c>
      <c r="B51" s="11" t="s">
        <v>2096</v>
      </c>
      <c r="C51" s="12" t="s">
        <v>2352</v>
      </c>
      <c r="D51" s="13">
        <v>30</v>
      </c>
      <c r="E51" s="144">
        <v>310</v>
      </c>
      <c r="F51" s="149">
        <f>E51*D51</f>
        <v>9300</v>
      </c>
    </row>
    <row r="52" spans="1:6" x14ac:dyDescent="0.25">
      <c r="A52" s="34" t="s">
        <v>538</v>
      </c>
      <c r="B52" s="11" t="s">
        <v>2426</v>
      </c>
      <c r="C52" s="12" t="s">
        <v>1161</v>
      </c>
      <c r="D52" s="13">
        <v>15</v>
      </c>
      <c r="E52" s="144">
        <v>2520</v>
      </c>
      <c r="F52" s="149">
        <f>E52*D52</f>
        <v>37800</v>
      </c>
    </row>
    <row r="53" spans="1:6" x14ac:dyDescent="0.25">
      <c r="A53" s="34" t="s">
        <v>1537</v>
      </c>
      <c r="B53" s="11" t="s">
        <v>1694</v>
      </c>
      <c r="C53" s="12" t="s">
        <v>1536</v>
      </c>
      <c r="D53" s="13">
        <v>15</v>
      </c>
      <c r="E53" s="144">
        <v>500</v>
      </c>
      <c r="F53" s="149">
        <f t="shared" ref="F53:F65" si="2">E53*D53</f>
        <v>7500</v>
      </c>
    </row>
    <row r="54" spans="1:6" x14ac:dyDescent="0.25">
      <c r="A54" s="34" t="s">
        <v>1538</v>
      </c>
      <c r="B54" s="11" t="s">
        <v>2061</v>
      </c>
      <c r="C54" s="12" t="s">
        <v>1519</v>
      </c>
      <c r="D54" s="13">
        <v>15</v>
      </c>
      <c r="E54" s="144">
        <v>140</v>
      </c>
      <c r="F54" s="149">
        <f t="shared" si="2"/>
        <v>2100</v>
      </c>
    </row>
    <row r="55" spans="1:6" x14ac:dyDescent="0.25">
      <c r="A55" s="34" t="s">
        <v>1540</v>
      </c>
      <c r="B55" s="11" t="s">
        <v>2098</v>
      </c>
      <c r="C55" s="12" t="s">
        <v>1539</v>
      </c>
      <c r="D55" s="13">
        <v>15</v>
      </c>
      <c r="E55" s="144">
        <v>220</v>
      </c>
      <c r="F55" s="149">
        <f t="shared" si="2"/>
        <v>3300</v>
      </c>
    </row>
    <row r="56" spans="1:6" x14ac:dyDescent="0.25">
      <c r="A56" s="34" t="s">
        <v>540</v>
      </c>
      <c r="B56" s="11" t="s">
        <v>2533</v>
      </c>
      <c r="C56" s="12" t="s">
        <v>1541</v>
      </c>
      <c r="D56" s="13">
        <v>15</v>
      </c>
      <c r="E56" s="144">
        <v>220</v>
      </c>
      <c r="F56" s="149">
        <f t="shared" si="2"/>
        <v>3300</v>
      </c>
    </row>
    <row r="57" spans="1:6" ht="30" x14ac:dyDescent="0.25">
      <c r="A57" s="34" t="s">
        <v>1543</v>
      </c>
      <c r="B57" s="11" t="s">
        <v>2099</v>
      </c>
      <c r="C57" s="12" t="s">
        <v>1542</v>
      </c>
      <c r="D57" s="13">
        <v>2</v>
      </c>
      <c r="E57" s="144">
        <v>6930</v>
      </c>
      <c r="F57" s="149">
        <f t="shared" si="2"/>
        <v>13860</v>
      </c>
    </row>
    <row r="58" spans="1:6" x14ac:dyDescent="0.25">
      <c r="A58" s="34" t="s">
        <v>1545</v>
      </c>
      <c r="B58" s="11" t="s">
        <v>2100</v>
      </c>
      <c r="C58" s="12" t="s">
        <v>1544</v>
      </c>
      <c r="D58" s="13">
        <v>15</v>
      </c>
      <c r="E58" s="144">
        <v>220</v>
      </c>
      <c r="F58" s="149">
        <f t="shared" si="2"/>
        <v>3300</v>
      </c>
    </row>
    <row r="59" spans="1:6" x14ac:dyDescent="0.25">
      <c r="A59" s="34" t="s">
        <v>1547</v>
      </c>
      <c r="B59" s="11" t="s">
        <v>2427</v>
      </c>
      <c r="C59" s="12" t="s">
        <v>1546</v>
      </c>
      <c r="D59" s="13">
        <v>15</v>
      </c>
      <c r="E59" s="144">
        <v>260</v>
      </c>
      <c r="F59" s="149">
        <f t="shared" si="2"/>
        <v>3900</v>
      </c>
    </row>
    <row r="60" spans="1:6" x14ac:dyDescent="0.25">
      <c r="A60" s="34" t="s">
        <v>1549</v>
      </c>
      <c r="B60" s="11" t="s">
        <v>2002</v>
      </c>
      <c r="C60" s="12" t="s">
        <v>1548</v>
      </c>
      <c r="D60" s="13">
        <v>1</v>
      </c>
      <c r="E60" s="144">
        <v>9200</v>
      </c>
      <c r="F60" s="149">
        <f t="shared" si="2"/>
        <v>9200</v>
      </c>
    </row>
    <row r="61" spans="1:6" x14ac:dyDescent="0.25">
      <c r="A61" s="34" t="s">
        <v>1550</v>
      </c>
      <c r="B61" s="11" t="s">
        <v>2428</v>
      </c>
      <c r="C61" s="12" t="s">
        <v>1522</v>
      </c>
      <c r="D61" s="13">
        <v>15</v>
      </c>
      <c r="E61" s="144">
        <v>120</v>
      </c>
      <c r="F61" s="149">
        <f t="shared" si="2"/>
        <v>1800</v>
      </c>
    </row>
    <row r="62" spans="1:6" x14ac:dyDescent="0.25">
      <c r="A62" s="34" t="s">
        <v>1551</v>
      </c>
      <c r="B62" s="11" t="s">
        <v>2051</v>
      </c>
      <c r="C62" s="12" t="s">
        <v>425</v>
      </c>
      <c r="D62" s="13">
        <v>15</v>
      </c>
      <c r="E62" s="144">
        <v>450</v>
      </c>
      <c r="F62" s="149">
        <f t="shared" si="2"/>
        <v>6750</v>
      </c>
    </row>
    <row r="63" spans="1:6" x14ac:dyDescent="0.25">
      <c r="A63" s="34" t="s">
        <v>1552</v>
      </c>
      <c r="B63" s="11" t="s">
        <v>1859</v>
      </c>
      <c r="C63" s="12" t="s">
        <v>355</v>
      </c>
      <c r="D63" s="13">
        <v>1</v>
      </c>
      <c r="E63" s="144">
        <v>1470</v>
      </c>
      <c r="F63" s="149">
        <f t="shared" si="2"/>
        <v>1470</v>
      </c>
    </row>
    <row r="64" spans="1:6" x14ac:dyDescent="0.25">
      <c r="A64" s="34" t="s">
        <v>1553</v>
      </c>
      <c r="B64" s="11" t="s">
        <v>2063</v>
      </c>
      <c r="C64" s="12" t="s">
        <v>1521</v>
      </c>
      <c r="D64" s="13">
        <v>15</v>
      </c>
      <c r="E64" s="144">
        <v>240</v>
      </c>
      <c r="F64" s="149">
        <f t="shared" si="2"/>
        <v>3600</v>
      </c>
    </row>
    <row r="65" spans="1:6" x14ac:dyDescent="0.25">
      <c r="A65" s="34" t="s">
        <v>1555</v>
      </c>
      <c r="B65" s="11" t="s">
        <v>2365</v>
      </c>
      <c r="C65" s="12" t="s">
        <v>1554</v>
      </c>
      <c r="D65" s="13">
        <v>15</v>
      </c>
      <c r="E65" s="144">
        <v>90</v>
      </c>
      <c r="F65" s="149">
        <f t="shared" si="2"/>
        <v>1350</v>
      </c>
    </row>
    <row r="66" spans="1:6" x14ac:dyDescent="0.25">
      <c r="A66" s="34" t="s">
        <v>525</v>
      </c>
      <c r="B66" s="11"/>
      <c r="C66" s="41"/>
      <c r="D66" s="41"/>
      <c r="E66" s="146"/>
      <c r="F66" s="149"/>
    </row>
    <row r="67" spans="1:6" x14ac:dyDescent="0.25">
      <c r="A67" s="34" t="s">
        <v>16</v>
      </c>
      <c r="B67" s="11"/>
      <c r="C67" s="41"/>
      <c r="D67" s="41"/>
      <c r="E67" s="146"/>
      <c r="F67" s="149"/>
    </row>
    <row r="68" spans="1:6" ht="30" x14ac:dyDescent="0.25">
      <c r="A68" s="34" t="s">
        <v>1556</v>
      </c>
      <c r="B68" s="11" t="s">
        <v>2101</v>
      </c>
      <c r="C68" s="40" t="s">
        <v>527</v>
      </c>
      <c r="D68" s="41">
        <v>1</v>
      </c>
      <c r="E68" s="144">
        <v>21500</v>
      </c>
      <c r="F68" s="149">
        <f t="shared" si="0"/>
        <v>21500</v>
      </c>
    </row>
    <row r="69" spans="1:6" ht="30" x14ac:dyDescent="0.25">
      <c r="A69" s="34" t="s">
        <v>1557</v>
      </c>
      <c r="B69" s="11" t="s">
        <v>1761</v>
      </c>
      <c r="C69" s="40" t="s">
        <v>529</v>
      </c>
      <c r="D69" s="41">
        <v>1</v>
      </c>
      <c r="E69" s="144">
        <v>72100</v>
      </c>
      <c r="F69" s="149">
        <f t="shared" si="0"/>
        <v>72100</v>
      </c>
    </row>
    <row r="70" spans="1:6" x14ac:dyDescent="0.25">
      <c r="A70" s="34" t="s">
        <v>1558</v>
      </c>
      <c r="B70" s="11" t="s">
        <v>2102</v>
      </c>
      <c r="C70" s="40" t="s">
        <v>531</v>
      </c>
      <c r="D70" s="41">
        <v>1</v>
      </c>
      <c r="E70" s="144">
        <v>9810</v>
      </c>
      <c r="F70" s="149">
        <f t="shared" si="0"/>
        <v>9810</v>
      </c>
    </row>
    <row r="71" spans="1:6" ht="30" x14ac:dyDescent="0.25">
      <c r="A71" s="34" t="s">
        <v>1559</v>
      </c>
      <c r="B71" s="11" t="s">
        <v>2103</v>
      </c>
      <c r="C71" s="40" t="s">
        <v>533</v>
      </c>
      <c r="D71" s="41">
        <v>1</v>
      </c>
      <c r="E71" s="144">
        <v>29800</v>
      </c>
      <c r="F71" s="149">
        <f t="shared" si="0"/>
        <v>29800</v>
      </c>
    </row>
    <row r="72" spans="1:6" ht="30" x14ac:dyDescent="0.25">
      <c r="A72" s="34" t="s">
        <v>1560</v>
      </c>
      <c r="B72" s="11" t="s">
        <v>2104</v>
      </c>
      <c r="C72" s="40" t="s">
        <v>535</v>
      </c>
      <c r="D72" s="41">
        <v>1</v>
      </c>
      <c r="E72" s="144">
        <v>30900</v>
      </c>
      <c r="F72" s="149">
        <f t="shared" ref="F72:F87" si="3">E72*D72</f>
        <v>30900</v>
      </c>
    </row>
    <row r="73" spans="1:6" x14ac:dyDescent="0.25">
      <c r="A73" s="34" t="s">
        <v>1561</v>
      </c>
      <c r="B73" s="11" t="s">
        <v>2105</v>
      </c>
      <c r="C73" s="40" t="s">
        <v>537</v>
      </c>
      <c r="D73" s="41">
        <v>1</v>
      </c>
      <c r="E73" s="144">
        <v>4080</v>
      </c>
      <c r="F73" s="149">
        <f t="shared" si="3"/>
        <v>4080</v>
      </c>
    </row>
    <row r="74" spans="1:6" x14ac:dyDescent="0.25">
      <c r="A74" s="34" t="s">
        <v>22</v>
      </c>
      <c r="B74" s="11"/>
      <c r="C74" s="12"/>
      <c r="D74" s="13"/>
      <c r="E74" s="148"/>
      <c r="F74" s="149"/>
    </row>
    <row r="75" spans="1:6" x14ac:dyDescent="0.25">
      <c r="A75" s="10" t="s">
        <v>1563</v>
      </c>
      <c r="B75" s="11" t="s">
        <v>2106</v>
      </c>
      <c r="C75" s="12" t="s">
        <v>1562</v>
      </c>
      <c r="D75" s="13">
        <v>1</v>
      </c>
      <c r="E75" s="144">
        <v>31000</v>
      </c>
      <c r="F75" s="149">
        <f t="shared" si="3"/>
        <v>31000</v>
      </c>
    </row>
    <row r="76" spans="1:6" x14ac:dyDescent="0.25">
      <c r="A76" s="10" t="s">
        <v>1565</v>
      </c>
      <c r="B76" s="11" t="s">
        <v>2107</v>
      </c>
      <c r="C76" s="12" t="s">
        <v>1564</v>
      </c>
      <c r="D76" s="13">
        <v>1</v>
      </c>
      <c r="E76" s="144">
        <v>7500</v>
      </c>
      <c r="F76" s="149">
        <f t="shared" si="3"/>
        <v>7500</v>
      </c>
    </row>
    <row r="77" spans="1:6" x14ac:dyDescent="0.25">
      <c r="A77" s="10" t="s">
        <v>1567</v>
      </c>
      <c r="B77" s="11" t="s">
        <v>2418</v>
      </c>
      <c r="C77" s="12" t="s">
        <v>1566</v>
      </c>
      <c r="D77" s="13">
        <v>1</v>
      </c>
      <c r="E77" s="144">
        <v>9100</v>
      </c>
      <c r="F77" s="149">
        <f t="shared" si="3"/>
        <v>9100</v>
      </c>
    </row>
    <row r="78" spans="1:6" ht="30" x14ac:dyDescent="0.25">
      <c r="A78" s="10" t="s">
        <v>1569</v>
      </c>
      <c r="B78" s="11" t="s">
        <v>2108</v>
      </c>
      <c r="C78" s="12" t="s">
        <v>1568</v>
      </c>
      <c r="D78" s="13">
        <v>1</v>
      </c>
      <c r="E78" s="144">
        <v>27840</v>
      </c>
      <c r="F78" s="149">
        <f t="shared" si="3"/>
        <v>27840</v>
      </c>
    </row>
    <row r="79" spans="1:6" x14ac:dyDescent="0.25">
      <c r="A79" s="10" t="s">
        <v>1572</v>
      </c>
      <c r="B79" s="11" t="s">
        <v>2410</v>
      </c>
      <c r="C79" s="12" t="s">
        <v>1570</v>
      </c>
      <c r="D79" s="13">
        <v>1</v>
      </c>
      <c r="E79" s="144">
        <v>9400</v>
      </c>
      <c r="F79" s="149">
        <f t="shared" si="3"/>
        <v>9400</v>
      </c>
    </row>
    <row r="80" spans="1:6" x14ac:dyDescent="0.25">
      <c r="A80" s="34" t="s">
        <v>20</v>
      </c>
      <c r="B80" s="11"/>
      <c r="C80" s="41"/>
      <c r="D80" s="41"/>
      <c r="E80" s="145"/>
      <c r="F80" s="149"/>
    </row>
    <row r="81" spans="1:6" x14ac:dyDescent="0.25">
      <c r="A81" s="34" t="s">
        <v>16</v>
      </c>
      <c r="B81" s="11"/>
      <c r="C81" s="41"/>
      <c r="D81" s="41"/>
      <c r="E81" s="145"/>
      <c r="F81" s="149"/>
    </row>
    <row r="82" spans="1:6" ht="30" x14ac:dyDescent="0.25">
      <c r="A82" s="34" t="s">
        <v>2472</v>
      </c>
      <c r="B82" s="11" t="s">
        <v>2109</v>
      </c>
      <c r="C82" s="40" t="s">
        <v>1571</v>
      </c>
      <c r="D82" s="41">
        <v>1</v>
      </c>
      <c r="E82" s="144">
        <v>2000</v>
      </c>
      <c r="F82" s="149">
        <f t="shared" ref="F82" si="4">E82*D82</f>
        <v>2000</v>
      </c>
    </row>
    <row r="83" spans="1:6" x14ac:dyDescent="0.25">
      <c r="A83" s="34" t="s">
        <v>539</v>
      </c>
      <c r="B83" s="11"/>
      <c r="C83" s="41"/>
      <c r="D83" s="41"/>
      <c r="E83" s="144"/>
      <c r="F83" s="149"/>
    </row>
    <row r="84" spans="1:6" x14ac:dyDescent="0.25">
      <c r="A84" s="34" t="s">
        <v>16</v>
      </c>
      <c r="B84" s="11"/>
      <c r="C84" s="41"/>
      <c r="D84" s="41"/>
      <c r="E84" s="144"/>
      <c r="F84" s="149"/>
    </row>
    <row r="85" spans="1:6" x14ac:dyDescent="0.25">
      <c r="A85" s="34" t="s">
        <v>2473</v>
      </c>
      <c r="B85" s="11" t="s">
        <v>2059</v>
      </c>
      <c r="C85" s="40" t="s">
        <v>306</v>
      </c>
      <c r="D85" s="41">
        <v>1</v>
      </c>
      <c r="E85" s="144">
        <v>27700</v>
      </c>
      <c r="F85" s="149">
        <f t="shared" si="3"/>
        <v>27700</v>
      </c>
    </row>
    <row r="86" spans="1:6" x14ac:dyDescent="0.25">
      <c r="A86" s="34" t="s">
        <v>22</v>
      </c>
      <c r="B86" s="11"/>
      <c r="C86" s="12"/>
      <c r="D86" s="13"/>
      <c r="E86" s="144"/>
      <c r="F86" s="149"/>
    </row>
    <row r="87" spans="1:6" ht="30" x14ac:dyDescent="0.25">
      <c r="A87" s="10" t="s">
        <v>2474</v>
      </c>
      <c r="B87" s="11" t="s">
        <v>1693</v>
      </c>
      <c r="C87" s="12" t="s">
        <v>1573</v>
      </c>
      <c r="D87" s="13">
        <v>1</v>
      </c>
      <c r="E87" s="144">
        <v>1070</v>
      </c>
      <c r="F87" s="149">
        <f t="shared" si="3"/>
        <v>1070</v>
      </c>
    </row>
    <row r="88" spans="1:6" x14ac:dyDescent="0.25">
      <c r="A88" s="34"/>
      <c r="B88" s="11"/>
      <c r="C88" s="34" t="s">
        <v>963</v>
      </c>
      <c r="D88" s="34"/>
      <c r="E88" s="34"/>
      <c r="F88" s="51">
        <f>SUM(F2:F87)</f>
        <v>4001180</v>
      </c>
    </row>
  </sheetData>
  <customSheetViews>
    <customSheetView guid="{9CAF924E-FB22-4352-899B-CA2FA34568E5}">
      <selection activeCell="B5" sqref="B5"/>
      <pageMargins left="0.7" right="0.7" top="0.75" bottom="0.75" header="0.3" footer="0.3"/>
      <pageSetup paperSize="9" orientation="portrait" r:id="rId1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4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6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7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8"/>
    </customSheetView>
    <customSheetView guid="{746AC705-1951-4F4A-AFC0-292C9CBB2FB0}">
      <selection activeCell="C11" sqref="C11"/>
      <pageMargins left="0.7" right="0.7" top="0.75" bottom="0.75" header="0.3" footer="0.3"/>
      <pageSetup paperSize="9" orientation="portrait" r:id="rId9"/>
    </customSheetView>
  </customSheetViews>
  <pageMargins left="0.7" right="0.7" top="0.75" bottom="0.75" header="0.3" footer="0.3"/>
  <pageSetup paperSize="9" orientation="portrait" r:id="rId1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2:G74"/>
  <sheetViews>
    <sheetView zoomScale="85" zoomScaleNormal="85" workbookViewId="0">
      <pane xSplit="4" ySplit="2" topLeftCell="E27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ColWidth="9.140625" defaultRowHeight="15" x14ac:dyDescent="0.25"/>
  <cols>
    <col min="1" max="1" width="9.140625" style="23" customWidth="1"/>
    <col min="2" max="2" width="12.7109375" style="24" customWidth="1"/>
    <col min="3" max="3" width="43" style="25" customWidth="1"/>
    <col min="4" max="4" width="9.28515625" style="23" bestFit="1" customWidth="1"/>
    <col min="5" max="5" width="12" style="23" customWidth="1"/>
    <col min="6" max="6" width="13.42578125" style="23" customWidth="1"/>
    <col min="7" max="7" width="10" style="25" bestFit="1" customWidth="1"/>
    <col min="8" max="16384" width="9.140625" style="23"/>
  </cols>
  <sheetData>
    <row r="2" spans="1:6" ht="28.5" x14ac:dyDescent="0.25">
      <c r="A2" s="28" t="s">
        <v>10</v>
      </c>
      <c r="B2" s="29"/>
      <c r="C2" s="80"/>
      <c r="D2" s="31" t="s">
        <v>948</v>
      </c>
      <c r="E2" s="115" t="s">
        <v>2357</v>
      </c>
      <c r="F2" s="114" t="s">
        <v>2358</v>
      </c>
    </row>
    <row r="3" spans="1:6" x14ac:dyDescent="0.25">
      <c r="A3" s="34" t="s">
        <v>17</v>
      </c>
      <c r="B3" s="11"/>
      <c r="C3" s="40"/>
      <c r="D3" s="41"/>
      <c r="E3" s="37"/>
      <c r="F3" s="37"/>
    </row>
    <row r="4" spans="1:6" x14ac:dyDescent="0.25">
      <c r="A4" s="34" t="s">
        <v>16</v>
      </c>
      <c r="B4" s="11"/>
      <c r="C4" s="40"/>
      <c r="D4" s="41"/>
      <c r="E4" s="37"/>
      <c r="F4" s="37"/>
    </row>
    <row r="5" spans="1:6" ht="45" x14ac:dyDescent="0.25">
      <c r="A5" s="34" t="s">
        <v>18</v>
      </c>
      <c r="B5" s="11"/>
      <c r="C5" s="40" t="s">
        <v>1645</v>
      </c>
      <c r="D5" s="41">
        <v>1</v>
      </c>
      <c r="E5" s="119">
        <v>25540</v>
      </c>
      <c r="F5" s="112">
        <f t="shared" ref="F5:F57" si="0">E5*D5</f>
        <v>25540</v>
      </c>
    </row>
    <row r="6" spans="1:6" ht="30" x14ac:dyDescent="0.25">
      <c r="A6" s="34" t="s">
        <v>19</v>
      </c>
      <c r="B6" s="11" t="s">
        <v>2110</v>
      </c>
      <c r="C6" s="40" t="s">
        <v>1011</v>
      </c>
      <c r="D6" s="41">
        <v>1</v>
      </c>
      <c r="E6" s="119">
        <v>2760</v>
      </c>
      <c r="F6" s="112">
        <f t="shared" si="0"/>
        <v>2760</v>
      </c>
    </row>
    <row r="7" spans="1:6" x14ac:dyDescent="0.25">
      <c r="A7" s="34" t="s">
        <v>20</v>
      </c>
      <c r="B7" s="11"/>
      <c r="C7" s="40"/>
      <c r="D7" s="41"/>
      <c r="E7" s="37"/>
      <c r="F7" s="37"/>
    </row>
    <row r="8" spans="1:6" x14ac:dyDescent="0.25">
      <c r="A8" s="34" t="s">
        <v>16</v>
      </c>
      <c r="B8" s="11"/>
      <c r="C8" s="40"/>
      <c r="D8" s="41"/>
      <c r="E8" s="37"/>
      <c r="F8" s="37"/>
    </row>
    <row r="9" spans="1:6" ht="30" x14ac:dyDescent="0.25">
      <c r="A9" s="159" t="s">
        <v>21</v>
      </c>
      <c r="B9" s="47" t="s">
        <v>2111</v>
      </c>
      <c r="C9" s="40" t="s">
        <v>1012</v>
      </c>
      <c r="D9" s="41">
        <v>1</v>
      </c>
      <c r="E9" s="119">
        <v>10670</v>
      </c>
      <c r="F9" s="112">
        <f t="shared" si="0"/>
        <v>10670</v>
      </c>
    </row>
    <row r="10" spans="1:6" x14ac:dyDescent="0.25">
      <c r="A10" s="34" t="s">
        <v>22</v>
      </c>
      <c r="B10" s="11"/>
      <c r="C10" s="40"/>
      <c r="D10" s="41"/>
      <c r="E10" s="119"/>
      <c r="F10" s="112"/>
    </row>
    <row r="11" spans="1:6" ht="30" x14ac:dyDescent="0.25">
      <c r="A11" s="159" t="s">
        <v>23</v>
      </c>
      <c r="B11" s="47" t="s">
        <v>2112</v>
      </c>
      <c r="C11" s="40" t="s">
        <v>1013</v>
      </c>
      <c r="D11" s="41">
        <v>1</v>
      </c>
      <c r="E11" s="119">
        <v>20300</v>
      </c>
      <c r="F11" s="112">
        <f t="shared" si="0"/>
        <v>20300</v>
      </c>
    </row>
    <row r="12" spans="1:6" x14ac:dyDescent="0.25">
      <c r="A12" s="34" t="s">
        <v>541</v>
      </c>
      <c r="B12" s="11"/>
      <c r="C12" s="40"/>
      <c r="D12" s="41"/>
      <c r="E12" s="119"/>
      <c r="F12" s="112"/>
    </row>
    <row r="13" spans="1:6" x14ac:dyDescent="0.25">
      <c r="A13" s="34" t="s">
        <v>130</v>
      </c>
      <c r="B13" s="11"/>
      <c r="C13" s="40"/>
      <c r="D13" s="41"/>
      <c r="E13" s="119"/>
      <c r="F13" s="112"/>
    </row>
    <row r="14" spans="1:6" x14ac:dyDescent="0.25">
      <c r="A14" s="34" t="s">
        <v>542</v>
      </c>
      <c r="B14" s="11" t="s">
        <v>2020</v>
      </c>
      <c r="C14" s="40" t="s">
        <v>356</v>
      </c>
      <c r="D14" s="41">
        <v>1</v>
      </c>
      <c r="E14" s="119">
        <v>5100</v>
      </c>
      <c r="F14" s="112">
        <f t="shared" si="0"/>
        <v>5100</v>
      </c>
    </row>
    <row r="15" spans="1:6" x14ac:dyDescent="0.25">
      <c r="A15" s="34" t="s">
        <v>543</v>
      </c>
      <c r="B15" s="11" t="s">
        <v>2113</v>
      </c>
      <c r="C15" s="40" t="s">
        <v>1579</v>
      </c>
      <c r="D15" s="41">
        <v>1</v>
      </c>
      <c r="E15" s="119">
        <v>14800</v>
      </c>
      <c r="F15" s="112">
        <f t="shared" si="0"/>
        <v>14800</v>
      </c>
    </row>
    <row r="16" spans="1:6" ht="30" x14ac:dyDescent="0.25">
      <c r="A16" s="34" t="s">
        <v>545</v>
      </c>
      <c r="B16" s="11" t="s">
        <v>1871</v>
      </c>
      <c r="C16" s="40" t="s">
        <v>547</v>
      </c>
      <c r="D16" s="41">
        <v>1</v>
      </c>
      <c r="E16" s="117">
        <v>24300</v>
      </c>
      <c r="F16" s="112">
        <f t="shared" si="0"/>
        <v>24300</v>
      </c>
    </row>
    <row r="17" spans="1:6" x14ac:dyDescent="0.25">
      <c r="A17" s="34" t="s">
        <v>546</v>
      </c>
      <c r="B17" s="11" t="s">
        <v>1765</v>
      </c>
      <c r="C17" s="40" t="s">
        <v>549</v>
      </c>
      <c r="D17" s="41">
        <v>1</v>
      </c>
      <c r="E17" s="117">
        <v>3140</v>
      </c>
      <c r="F17" s="112">
        <f t="shared" si="0"/>
        <v>3140</v>
      </c>
    </row>
    <row r="18" spans="1:6" ht="30" x14ac:dyDescent="0.25">
      <c r="A18" s="34" t="s">
        <v>548</v>
      </c>
      <c r="B18" s="11" t="s">
        <v>2114</v>
      </c>
      <c r="C18" s="40" t="s">
        <v>551</v>
      </c>
      <c r="D18" s="41">
        <v>1</v>
      </c>
      <c r="E18" s="117">
        <v>123200</v>
      </c>
      <c r="F18" s="112">
        <f t="shared" si="0"/>
        <v>123200</v>
      </c>
    </row>
    <row r="19" spans="1:6" x14ac:dyDescent="0.25">
      <c r="A19" s="34" t="s">
        <v>550</v>
      </c>
      <c r="B19" s="11" t="s">
        <v>1687</v>
      </c>
      <c r="C19" s="40" t="s">
        <v>173</v>
      </c>
      <c r="D19" s="41">
        <v>1</v>
      </c>
      <c r="E19" s="117">
        <v>4700</v>
      </c>
      <c r="F19" s="112">
        <f t="shared" si="0"/>
        <v>4700</v>
      </c>
    </row>
    <row r="20" spans="1:6" x14ac:dyDescent="0.25">
      <c r="A20" s="34" t="s">
        <v>552</v>
      </c>
      <c r="B20" s="11" t="s">
        <v>1775</v>
      </c>
      <c r="C20" s="40" t="s">
        <v>177</v>
      </c>
      <c r="D20" s="41">
        <v>1</v>
      </c>
      <c r="E20" s="117">
        <v>4600</v>
      </c>
      <c r="F20" s="112">
        <f t="shared" si="0"/>
        <v>4600</v>
      </c>
    </row>
    <row r="21" spans="1:6" x14ac:dyDescent="0.25">
      <c r="A21" s="34" t="s">
        <v>553</v>
      </c>
      <c r="B21" s="11" t="s">
        <v>2000</v>
      </c>
      <c r="C21" s="40" t="s">
        <v>555</v>
      </c>
      <c r="D21" s="41">
        <v>1</v>
      </c>
      <c r="E21" s="117">
        <v>34200</v>
      </c>
      <c r="F21" s="112">
        <f t="shared" si="0"/>
        <v>34200</v>
      </c>
    </row>
    <row r="22" spans="1:6" x14ac:dyDescent="0.25">
      <c r="A22" s="34" t="s">
        <v>556</v>
      </c>
      <c r="B22" s="11"/>
      <c r="C22" s="40"/>
      <c r="D22" s="41"/>
      <c r="E22" s="37"/>
      <c r="F22" s="37"/>
    </row>
    <row r="23" spans="1:6" x14ac:dyDescent="0.25">
      <c r="A23" s="34" t="s">
        <v>130</v>
      </c>
      <c r="B23" s="11"/>
      <c r="C23" s="40"/>
      <c r="D23" s="41"/>
      <c r="E23" s="37"/>
      <c r="F23" s="37"/>
    </row>
    <row r="24" spans="1:6" ht="30" x14ac:dyDescent="0.25">
      <c r="A24" s="34" t="s">
        <v>554</v>
      </c>
      <c r="B24" s="11" t="s">
        <v>2115</v>
      </c>
      <c r="C24" s="40" t="s">
        <v>558</v>
      </c>
      <c r="D24" s="41">
        <v>1</v>
      </c>
      <c r="E24" s="117">
        <v>1420</v>
      </c>
      <c r="F24" s="112">
        <f t="shared" si="0"/>
        <v>1420</v>
      </c>
    </row>
    <row r="25" spans="1:6" ht="30" x14ac:dyDescent="0.25">
      <c r="A25" s="34" t="s">
        <v>557</v>
      </c>
      <c r="B25" s="11" t="s">
        <v>2116</v>
      </c>
      <c r="C25" s="40" t="s">
        <v>560</v>
      </c>
      <c r="D25" s="41">
        <v>1</v>
      </c>
      <c r="E25" s="117">
        <v>1480</v>
      </c>
      <c r="F25" s="112">
        <f t="shared" si="0"/>
        <v>1480</v>
      </c>
    </row>
    <row r="26" spans="1:6" ht="30" x14ac:dyDescent="0.25">
      <c r="A26" s="34" t="s">
        <v>559</v>
      </c>
      <c r="B26" s="11" t="s">
        <v>2117</v>
      </c>
      <c r="C26" s="40" t="s">
        <v>562</v>
      </c>
      <c r="D26" s="41">
        <v>1</v>
      </c>
      <c r="E26" s="117">
        <v>3480</v>
      </c>
      <c r="F26" s="112">
        <f t="shared" si="0"/>
        <v>3480</v>
      </c>
    </row>
    <row r="27" spans="1:6" ht="30" x14ac:dyDescent="0.25">
      <c r="A27" s="34" t="s">
        <v>561</v>
      </c>
      <c r="B27" s="11" t="s">
        <v>2118</v>
      </c>
      <c r="C27" s="40" t="s">
        <v>564</v>
      </c>
      <c r="D27" s="41">
        <v>1</v>
      </c>
      <c r="E27" s="117">
        <v>10980</v>
      </c>
      <c r="F27" s="112">
        <f t="shared" si="0"/>
        <v>10980</v>
      </c>
    </row>
    <row r="28" spans="1:6" x14ac:dyDescent="0.25">
      <c r="A28" s="34" t="s">
        <v>563</v>
      </c>
      <c r="B28" s="11" t="s">
        <v>2119</v>
      </c>
      <c r="C28" s="40" t="s">
        <v>566</v>
      </c>
      <c r="D28" s="41">
        <v>1</v>
      </c>
      <c r="E28" s="117">
        <v>3580</v>
      </c>
      <c r="F28" s="112">
        <f t="shared" si="0"/>
        <v>3580</v>
      </c>
    </row>
    <row r="29" spans="1:6" x14ac:dyDescent="0.25">
      <c r="A29" s="34" t="s">
        <v>565</v>
      </c>
      <c r="B29" s="11" t="s">
        <v>2120</v>
      </c>
      <c r="C29" s="40" t="s">
        <v>568</v>
      </c>
      <c r="D29" s="41">
        <v>1</v>
      </c>
      <c r="E29" s="117">
        <v>2680</v>
      </c>
      <c r="F29" s="112">
        <f t="shared" si="0"/>
        <v>2680</v>
      </c>
    </row>
    <row r="30" spans="1:6" x14ac:dyDescent="0.25">
      <c r="A30" s="34" t="s">
        <v>567</v>
      </c>
      <c r="B30" s="11" t="s">
        <v>1907</v>
      </c>
      <c r="C30" s="40" t="s">
        <v>570</v>
      </c>
      <c r="D30" s="41">
        <v>1</v>
      </c>
      <c r="E30" s="117">
        <v>3600</v>
      </c>
      <c r="F30" s="112">
        <f t="shared" si="0"/>
        <v>3600</v>
      </c>
    </row>
    <row r="31" spans="1:6" x14ac:dyDescent="0.25">
      <c r="A31" s="34" t="s">
        <v>569</v>
      </c>
      <c r="B31" s="11" t="s">
        <v>1912</v>
      </c>
      <c r="C31" s="40" t="s">
        <v>572</v>
      </c>
      <c r="D31" s="41">
        <v>1</v>
      </c>
      <c r="E31" s="117">
        <v>980</v>
      </c>
      <c r="F31" s="112">
        <f t="shared" si="0"/>
        <v>980</v>
      </c>
    </row>
    <row r="32" spans="1:6" x14ac:dyDescent="0.25">
      <c r="A32" s="34" t="s">
        <v>571</v>
      </c>
      <c r="B32" s="11" t="s">
        <v>1927</v>
      </c>
      <c r="C32" s="40" t="s">
        <v>574</v>
      </c>
      <c r="D32" s="41">
        <v>1</v>
      </c>
      <c r="E32" s="117">
        <v>450</v>
      </c>
      <c r="F32" s="112">
        <f t="shared" si="0"/>
        <v>450</v>
      </c>
    </row>
    <row r="33" spans="1:6" x14ac:dyDescent="0.25">
      <c r="A33" s="34" t="s">
        <v>573</v>
      </c>
      <c r="B33" s="11" t="s">
        <v>1923</v>
      </c>
      <c r="C33" s="40" t="s">
        <v>576</v>
      </c>
      <c r="D33" s="41">
        <v>1</v>
      </c>
      <c r="E33" s="117">
        <v>31700</v>
      </c>
      <c r="F33" s="112">
        <f t="shared" si="0"/>
        <v>31700</v>
      </c>
    </row>
    <row r="34" spans="1:6" x14ac:dyDescent="0.25">
      <c r="A34" s="34" t="s">
        <v>575</v>
      </c>
      <c r="B34" s="11" t="s">
        <v>2121</v>
      </c>
      <c r="C34" s="40" t="s">
        <v>578</v>
      </c>
      <c r="D34" s="41">
        <v>1</v>
      </c>
      <c r="E34" s="117">
        <v>1280</v>
      </c>
      <c r="F34" s="112">
        <f t="shared" si="0"/>
        <v>1280</v>
      </c>
    </row>
    <row r="35" spans="1:6" ht="30" x14ac:dyDescent="0.25">
      <c r="A35" s="34" t="s">
        <v>577</v>
      </c>
      <c r="B35" s="11" t="s">
        <v>2122</v>
      </c>
      <c r="C35" s="40" t="s">
        <v>580</v>
      </c>
      <c r="D35" s="41">
        <v>1</v>
      </c>
      <c r="E35" s="117">
        <v>18800</v>
      </c>
      <c r="F35" s="112">
        <f t="shared" si="0"/>
        <v>18800</v>
      </c>
    </row>
    <row r="36" spans="1:6" x14ac:dyDescent="0.25">
      <c r="A36" s="34" t="s">
        <v>579</v>
      </c>
      <c r="B36" s="11" t="s">
        <v>2017</v>
      </c>
      <c r="C36" s="40" t="s">
        <v>346</v>
      </c>
      <c r="D36" s="41">
        <v>1</v>
      </c>
      <c r="E36" s="117">
        <v>7100</v>
      </c>
      <c r="F36" s="112">
        <f t="shared" si="0"/>
        <v>7100</v>
      </c>
    </row>
    <row r="37" spans="1:6" ht="30" x14ac:dyDescent="0.25">
      <c r="A37" s="34" t="s">
        <v>581</v>
      </c>
      <c r="B37" s="11" t="s">
        <v>2083</v>
      </c>
      <c r="C37" s="40" t="s">
        <v>494</v>
      </c>
      <c r="D37" s="41">
        <v>1</v>
      </c>
      <c r="E37" s="117">
        <v>1980</v>
      </c>
      <c r="F37" s="112">
        <f t="shared" si="0"/>
        <v>1980</v>
      </c>
    </row>
    <row r="38" spans="1:6" ht="30" x14ac:dyDescent="0.25">
      <c r="A38" s="34" t="s">
        <v>582</v>
      </c>
      <c r="B38" s="11" t="s">
        <v>2081</v>
      </c>
      <c r="C38" s="40" t="s">
        <v>490</v>
      </c>
      <c r="D38" s="41">
        <v>1</v>
      </c>
      <c r="E38" s="117">
        <v>1280</v>
      </c>
      <c r="F38" s="112">
        <f t="shared" si="0"/>
        <v>1280</v>
      </c>
    </row>
    <row r="39" spans="1:6" x14ac:dyDescent="0.25">
      <c r="A39" s="34" t="s">
        <v>22</v>
      </c>
      <c r="B39" s="11"/>
      <c r="C39" s="12"/>
      <c r="D39" s="13"/>
      <c r="E39" s="35"/>
      <c r="F39" s="35"/>
    </row>
    <row r="40" spans="1:6" x14ac:dyDescent="0.25">
      <c r="A40" s="10" t="s">
        <v>583</v>
      </c>
      <c r="B40" s="11" t="s">
        <v>2123</v>
      </c>
      <c r="C40" s="12" t="s">
        <v>1574</v>
      </c>
      <c r="D40" s="13">
        <v>1</v>
      </c>
      <c r="E40" s="117">
        <v>17300</v>
      </c>
      <c r="F40" s="112">
        <f>D40*E40</f>
        <v>17300</v>
      </c>
    </row>
    <row r="41" spans="1:6" x14ac:dyDescent="0.25">
      <c r="A41" s="10" t="s">
        <v>585</v>
      </c>
      <c r="B41" s="11" t="s">
        <v>1876</v>
      </c>
      <c r="C41" s="12" t="s">
        <v>1580</v>
      </c>
      <c r="D41" s="13">
        <v>1</v>
      </c>
      <c r="E41" s="117">
        <v>5980</v>
      </c>
      <c r="F41" s="112">
        <f>D41*E41</f>
        <v>5980</v>
      </c>
    </row>
    <row r="42" spans="1:6" ht="50.25" customHeight="1" x14ac:dyDescent="0.25">
      <c r="A42" s="10" t="s">
        <v>587</v>
      </c>
      <c r="B42" s="11" t="s">
        <v>2584</v>
      </c>
      <c r="C42" s="12" t="s">
        <v>1575</v>
      </c>
      <c r="D42" s="13">
        <v>1</v>
      </c>
      <c r="E42" s="117">
        <v>149000</v>
      </c>
      <c r="F42" s="112">
        <f>D42*E42</f>
        <v>149000</v>
      </c>
    </row>
    <row r="43" spans="1:6" ht="29.25" x14ac:dyDescent="0.25">
      <c r="A43" s="10" t="s">
        <v>589</v>
      </c>
      <c r="B43" s="11" t="s">
        <v>1904</v>
      </c>
      <c r="C43" s="12" t="s">
        <v>2373</v>
      </c>
      <c r="D43" s="13">
        <v>1</v>
      </c>
      <c r="E43" s="117">
        <v>26200</v>
      </c>
      <c r="F43" s="112">
        <f>D43*E43</f>
        <v>26200</v>
      </c>
    </row>
    <row r="44" spans="1:6" x14ac:dyDescent="0.25">
      <c r="A44" s="10" t="s">
        <v>591</v>
      </c>
      <c r="B44" s="11" t="s">
        <v>1900</v>
      </c>
      <c r="C44" s="12" t="s">
        <v>1576</v>
      </c>
      <c r="D44" s="13">
        <v>1</v>
      </c>
      <c r="E44" s="117">
        <v>1620</v>
      </c>
      <c r="F44" s="112">
        <f>D44*E44</f>
        <v>1620</v>
      </c>
    </row>
    <row r="45" spans="1:6" ht="30" x14ac:dyDescent="0.25">
      <c r="A45" s="10" t="s">
        <v>593</v>
      </c>
      <c r="B45" s="11" t="s">
        <v>2124</v>
      </c>
      <c r="C45" s="12" t="s">
        <v>1577</v>
      </c>
      <c r="D45" s="13">
        <v>1</v>
      </c>
      <c r="E45" s="117">
        <v>1480</v>
      </c>
      <c r="F45" s="112">
        <f t="shared" ref="F45:F54" si="1">E45*D45</f>
        <v>1480</v>
      </c>
    </row>
    <row r="46" spans="1:6" ht="30" x14ac:dyDescent="0.25">
      <c r="A46" s="10" t="s">
        <v>1578</v>
      </c>
      <c r="B46" s="11" t="s">
        <v>1922</v>
      </c>
      <c r="C46" s="12" t="s">
        <v>1483</v>
      </c>
      <c r="D46" s="13">
        <v>1</v>
      </c>
      <c r="E46" s="117">
        <v>3840</v>
      </c>
      <c r="F46" s="112">
        <f t="shared" si="1"/>
        <v>3840</v>
      </c>
    </row>
    <row r="47" spans="1:6" x14ac:dyDescent="0.25">
      <c r="A47" s="10" t="s">
        <v>597</v>
      </c>
      <c r="B47" s="11" t="s">
        <v>1921</v>
      </c>
      <c r="C47" s="12" t="s">
        <v>1482</v>
      </c>
      <c r="D47" s="13">
        <v>1</v>
      </c>
      <c r="E47" s="117">
        <v>5980</v>
      </c>
      <c r="F47" s="112">
        <f t="shared" si="1"/>
        <v>5980</v>
      </c>
    </row>
    <row r="48" spans="1:6" x14ac:dyDescent="0.25">
      <c r="A48" s="10" t="s">
        <v>599</v>
      </c>
      <c r="B48" s="11" t="s">
        <v>1933</v>
      </c>
      <c r="C48" s="12" t="s">
        <v>1504</v>
      </c>
      <c r="D48" s="13">
        <v>1</v>
      </c>
      <c r="E48" s="117">
        <v>24950</v>
      </c>
      <c r="F48" s="112">
        <f t="shared" si="1"/>
        <v>24950</v>
      </c>
    </row>
    <row r="49" spans="1:6" ht="30" x14ac:dyDescent="0.25">
      <c r="A49" s="10" t="s">
        <v>601</v>
      </c>
      <c r="B49" s="11" t="s">
        <v>1934</v>
      </c>
      <c r="C49" s="12" t="s">
        <v>1505</v>
      </c>
      <c r="D49" s="13">
        <v>1</v>
      </c>
      <c r="E49" s="117">
        <v>25900</v>
      </c>
      <c r="F49" s="112">
        <f t="shared" si="1"/>
        <v>25900</v>
      </c>
    </row>
    <row r="50" spans="1:6" ht="30" x14ac:dyDescent="0.25">
      <c r="A50" s="10" t="s">
        <v>603</v>
      </c>
      <c r="B50" s="11" t="s">
        <v>1877</v>
      </c>
      <c r="C50" s="12" t="s">
        <v>1581</v>
      </c>
      <c r="D50" s="13">
        <v>1</v>
      </c>
      <c r="E50" s="117">
        <v>2380</v>
      </c>
      <c r="F50" s="112">
        <f t="shared" si="1"/>
        <v>2380</v>
      </c>
    </row>
    <row r="51" spans="1:6" x14ac:dyDescent="0.25">
      <c r="A51" s="10" t="s">
        <v>605</v>
      </c>
      <c r="B51" s="11" t="s">
        <v>1910</v>
      </c>
      <c r="C51" s="12" t="s">
        <v>1455</v>
      </c>
      <c r="D51" s="13">
        <v>1</v>
      </c>
      <c r="E51" s="117">
        <v>980</v>
      </c>
      <c r="F51" s="112">
        <f t="shared" si="1"/>
        <v>980</v>
      </c>
    </row>
    <row r="52" spans="1:6" x14ac:dyDescent="0.25">
      <c r="A52" s="10" t="s">
        <v>1582</v>
      </c>
      <c r="B52" s="11" t="s">
        <v>1874</v>
      </c>
      <c r="C52" s="12" t="s">
        <v>1583</v>
      </c>
      <c r="D52" s="13">
        <v>1</v>
      </c>
      <c r="E52" s="117">
        <v>25800</v>
      </c>
      <c r="F52" s="112">
        <f t="shared" si="1"/>
        <v>25800</v>
      </c>
    </row>
    <row r="53" spans="1:6" x14ac:dyDescent="0.25">
      <c r="A53" s="10" t="s">
        <v>1584</v>
      </c>
      <c r="B53" s="11" t="s">
        <v>2125</v>
      </c>
      <c r="C53" s="12" t="s">
        <v>1585</v>
      </c>
      <c r="D53" s="13">
        <v>1</v>
      </c>
      <c r="E53" s="117">
        <v>13000</v>
      </c>
      <c r="F53" s="112">
        <f t="shared" si="1"/>
        <v>13000</v>
      </c>
    </row>
    <row r="54" spans="1:6" x14ac:dyDescent="0.25">
      <c r="A54" s="10" t="s">
        <v>1586</v>
      </c>
      <c r="B54" s="11" t="s">
        <v>2126</v>
      </c>
      <c r="C54" s="12" t="s">
        <v>1587</v>
      </c>
      <c r="D54" s="13">
        <v>1</v>
      </c>
      <c r="E54" s="117">
        <v>4200</v>
      </c>
      <c r="F54" s="112">
        <f t="shared" si="1"/>
        <v>4200</v>
      </c>
    </row>
    <row r="55" spans="1:6" x14ac:dyDescent="0.25">
      <c r="A55" s="34" t="s">
        <v>584</v>
      </c>
      <c r="B55" s="11"/>
      <c r="C55" s="40"/>
      <c r="D55" s="41"/>
      <c r="E55" s="37"/>
      <c r="F55" s="112"/>
    </row>
    <row r="56" spans="1:6" x14ac:dyDescent="0.25">
      <c r="A56" s="34" t="s">
        <v>130</v>
      </c>
      <c r="B56" s="11"/>
      <c r="C56" s="40"/>
      <c r="D56" s="41"/>
      <c r="E56" s="37"/>
      <c r="F56" s="112"/>
    </row>
    <row r="57" spans="1:6" x14ac:dyDescent="0.25">
      <c r="A57" s="34" t="s">
        <v>1589</v>
      </c>
      <c r="B57" s="11" t="s">
        <v>2561</v>
      </c>
      <c r="C57" s="40" t="s">
        <v>1588</v>
      </c>
      <c r="D57" s="41">
        <v>1</v>
      </c>
      <c r="E57" s="117">
        <v>109900</v>
      </c>
      <c r="F57" s="112">
        <f t="shared" si="0"/>
        <v>109900</v>
      </c>
    </row>
    <row r="58" spans="1:6" x14ac:dyDescent="0.25">
      <c r="A58" s="34" t="s">
        <v>586</v>
      </c>
      <c r="B58" s="11"/>
      <c r="C58" s="40"/>
      <c r="D58" s="41"/>
      <c r="E58" s="37"/>
      <c r="F58" s="37"/>
    </row>
    <row r="59" spans="1:6" x14ac:dyDescent="0.25">
      <c r="A59" s="34" t="s">
        <v>130</v>
      </c>
      <c r="B59" s="11"/>
      <c r="C59" s="40"/>
      <c r="D59" s="41"/>
      <c r="E59" s="37"/>
      <c r="F59" s="37"/>
    </row>
    <row r="60" spans="1:6" x14ac:dyDescent="0.25">
      <c r="A60" s="34" t="s">
        <v>1591</v>
      </c>
      <c r="B60" s="11" t="s">
        <v>2127</v>
      </c>
      <c r="C60" s="40" t="s">
        <v>588</v>
      </c>
      <c r="D60" s="41">
        <v>10</v>
      </c>
      <c r="E60" s="117">
        <v>2230</v>
      </c>
      <c r="F60" s="112">
        <f t="shared" ref="F60:F73" si="2">E60*D60</f>
        <v>22300</v>
      </c>
    </row>
    <row r="61" spans="1:6" x14ac:dyDescent="0.25">
      <c r="A61" s="34" t="s">
        <v>1592</v>
      </c>
      <c r="B61" s="11" t="s">
        <v>2128</v>
      </c>
      <c r="C61" s="40" t="s">
        <v>590</v>
      </c>
      <c r="D61" s="41">
        <v>10</v>
      </c>
      <c r="E61" s="119">
        <v>2550</v>
      </c>
      <c r="F61" s="112">
        <f t="shared" si="2"/>
        <v>25500</v>
      </c>
    </row>
    <row r="62" spans="1:6" ht="30" x14ac:dyDescent="0.25">
      <c r="A62" s="34" t="s">
        <v>1593</v>
      </c>
      <c r="B62" s="11" t="s">
        <v>2129</v>
      </c>
      <c r="C62" s="40" t="s">
        <v>592</v>
      </c>
      <c r="D62" s="41">
        <v>10</v>
      </c>
      <c r="E62" s="117">
        <v>19500</v>
      </c>
      <c r="F62" s="112">
        <f t="shared" si="2"/>
        <v>195000</v>
      </c>
    </row>
    <row r="63" spans="1:6" ht="45" x14ac:dyDescent="0.25">
      <c r="A63" s="10" t="s">
        <v>1594</v>
      </c>
      <c r="B63" s="11" t="s">
        <v>2130</v>
      </c>
      <c r="C63" s="12" t="s">
        <v>594</v>
      </c>
      <c r="D63" s="13">
        <v>10</v>
      </c>
      <c r="E63" s="127">
        <v>32870</v>
      </c>
      <c r="F63" s="128">
        <f t="shared" si="2"/>
        <v>328700</v>
      </c>
    </row>
    <row r="64" spans="1:6" x14ac:dyDescent="0.25">
      <c r="A64" s="81" t="s">
        <v>22</v>
      </c>
      <c r="E64" s="129"/>
      <c r="F64" s="129"/>
    </row>
    <row r="65" spans="1:7" x14ac:dyDescent="0.25">
      <c r="A65" s="10" t="s">
        <v>1590</v>
      </c>
      <c r="B65" s="11" t="s">
        <v>1870</v>
      </c>
      <c r="C65" s="12" t="s">
        <v>303</v>
      </c>
      <c r="D65" s="126">
        <v>10</v>
      </c>
      <c r="E65" s="130">
        <v>220</v>
      </c>
      <c r="F65" s="131">
        <f>E65*D65</f>
        <v>2200</v>
      </c>
    </row>
    <row r="66" spans="1:7" x14ac:dyDescent="0.25">
      <c r="A66" s="38" t="s">
        <v>595</v>
      </c>
      <c r="B66" s="39"/>
      <c r="C66" s="82"/>
      <c r="D66" s="83"/>
      <c r="E66" s="37"/>
      <c r="F66" s="37"/>
    </row>
    <row r="67" spans="1:7" x14ac:dyDescent="0.25">
      <c r="A67" s="34" t="s">
        <v>130</v>
      </c>
      <c r="B67" s="11"/>
      <c r="C67" s="40"/>
      <c r="D67" s="41"/>
      <c r="E67" s="37"/>
      <c r="F67" s="37"/>
    </row>
    <row r="68" spans="1:7" ht="45" x14ac:dyDescent="0.25">
      <c r="A68" s="34" t="s">
        <v>1595</v>
      </c>
      <c r="B68" s="11" t="s">
        <v>2131</v>
      </c>
      <c r="C68" s="40" t="s">
        <v>596</v>
      </c>
      <c r="D68" s="41">
        <v>1</v>
      </c>
      <c r="E68" s="130">
        <v>5980</v>
      </c>
      <c r="F68" s="131">
        <f t="shared" si="2"/>
        <v>5980</v>
      </c>
    </row>
    <row r="69" spans="1:7" x14ac:dyDescent="0.25">
      <c r="A69" s="34" t="s">
        <v>1596</v>
      </c>
      <c r="B69" s="11" t="s">
        <v>2368</v>
      </c>
      <c r="C69" s="40" t="s">
        <v>598</v>
      </c>
      <c r="D69" s="41">
        <v>1</v>
      </c>
      <c r="E69" s="117">
        <v>14800</v>
      </c>
      <c r="F69" s="131">
        <f t="shared" si="2"/>
        <v>14800</v>
      </c>
      <c r="G69" s="74"/>
    </row>
    <row r="70" spans="1:7" x14ac:dyDescent="0.25">
      <c r="A70" s="34" t="s">
        <v>1597</v>
      </c>
      <c r="B70" s="11" t="s">
        <v>2132</v>
      </c>
      <c r="C70" s="40" t="s">
        <v>600</v>
      </c>
      <c r="D70" s="41">
        <v>1</v>
      </c>
      <c r="E70" s="120">
        <v>5410</v>
      </c>
      <c r="F70" s="131">
        <f t="shared" si="2"/>
        <v>5410</v>
      </c>
    </row>
    <row r="71" spans="1:7" x14ac:dyDescent="0.25">
      <c r="A71" s="34" t="s">
        <v>1598</v>
      </c>
      <c r="B71" s="11" t="s">
        <v>2133</v>
      </c>
      <c r="C71" s="40" t="s">
        <v>602</v>
      </c>
      <c r="D71" s="41">
        <v>1</v>
      </c>
      <c r="E71" s="125">
        <v>6850</v>
      </c>
      <c r="F71" s="131">
        <f t="shared" si="2"/>
        <v>6850</v>
      </c>
    </row>
    <row r="72" spans="1:7" x14ac:dyDescent="0.25">
      <c r="A72" s="34" t="s">
        <v>1599</v>
      </c>
      <c r="B72" s="11" t="s">
        <v>2134</v>
      </c>
      <c r="C72" s="40" t="s">
        <v>604</v>
      </c>
      <c r="D72" s="41">
        <v>1</v>
      </c>
      <c r="E72" s="125">
        <v>3950</v>
      </c>
      <c r="F72" s="131">
        <f>E72*D72</f>
        <v>3950</v>
      </c>
    </row>
    <row r="73" spans="1:7" x14ac:dyDescent="0.25">
      <c r="A73" s="34" t="s">
        <v>1600</v>
      </c>
      <c r="B73" s="11" t="s">
        <v>2135</v>
      </c>
      <c r="C73" s="40" t="s">
        <v>462</v>
      </c>
      <c r="D73" s="41">
        <v>1</v>
      </c>
      <c r="E73" s="117">
        <v>26510</v>
      </c>
      <c r="F73" s="131">
        <f t="shared" si="2"/>
        <v>26510</v>
      </c>
    </row>
    <row r="74" spans="1:7" x14ac:dyDescent="0.25">
      <c r="A74" s="34"/>
      <c r="B74" s="11"/>
      <c r="C74" s="50" t="s">
        <v>964</v>
      </c>
      <c r="D74" s="34"/>
      <c r="E74" s="34"/>
      <c r="F74" s="51">
        <f>SUM(F3:F73)</f>
        <v>1419810</v>
      </c>
    </row>
  </sheetData>
  <customSheetViews>
    <customSheetView guid="{9CAF924E-FB22-4352-899B-CA2FA34568E5}">
      <selection activeCell="B37" sqref="B37"/>
      <pageMargins left="0.7" right="0.7" top="0.75" bottom="0.75" header="0.3" footer="0.3"/>
    </customSheetView>
    <customSheetView guid="{4F951AFB-7D37-4856-A103-EE26E8391DCE}" topLeftCell="A73">
      <selection activeCell="S13" sqref="S13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F240F874-9389-4AFC-9ABC-AEADDD958E86}">
      <selection activeCell="A11" sqref="A11"/>
      <pageMargins left="0.7" right="0.7" top="0.75" bottom="0.75" header="0.3" footer="0.3"/>
    </customSheetView>
    <customSheetView guid="{473FF729-6168-486A-B0F2-F03FF3B87848}">
      <selection activeCell="C1" sqref="C1"/>
      <pageMargins left="0.7" right="0.7" top="0.75" bottom="0.75" header="0.3" footer="0.3"/>
    </customSheetView>
    <customSheetView guid="{83A0E709-33FC-426A-85B0-961FE193E95B}" topLeftCell="A49">
      <selection activeCell="F7" sqref="F7"/>
      <pageMargins left="0.7" right="0.7" top="0.75" bottom="0.75" header="0.3" footer="0.3"/>
    </customSheetView>
    <customSheetView guid="{96B61763-A3EC-4846-A7E2-1991A051E894}" topLeftCell="A58">
      <selection activeCell="B38" sqref="B38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73">
      <selection activeCell="S13" sqref="S13"/>
      <pageMargins left="0.7" right="0.7" top="0.75" bottom="0.75" header="0.3" footer="0.3"/>
      <pageSetup paperSize="9" orientation="portrait" r:id="rId3"/>
    </customSheetView>
    <customSheetView guid="{6DAA9C1B-36AB-4569-8373-154083942CBB}" topLeftCell="A10">
      <selection activeCell="F7" sqref="F7"/>
      <pageMargins left="0.7" right="0.7" top="0.75" bottom="0.75" header="0.3" footer="0.3"/>
    </customSheetView>
    <customSheetView guid="{2AC1EAFE-55F5-48E8-8121-3164CD51F25E}" topLeftCell="A4">
      <selection activeCell="C33" sqref="C33"/>
      <pageMargins left="0.7" right="0.7" top="0.75" bottom="0.75" header="0.3" footer="0.3"/>
    </customSheetView>
    <customSheetView guid="{746AC705-1951-4F4A-AFC0-292C9CBB2FB0}">
      <selection activeCell="B37" sqref="B37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200" verticalDpi="200"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2:G39"/>
  <sheetViews>
    <sheetView zoomScale="85" zoomScaleNormal="85" workbookViewId="0">
      <selection activeCell="H2" sqref="H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5" customWidth="1"/>
    <col min="4" max="4" width="9.28515625" style="23" bestFit="1" customWidth="1"/>
    <col min="5" max="5" width="14.85546875" style="23" customWidth="1"/>
    <col min="6" max="6" width="12.85546875" style="23" customWidth="1"/>
    <col min="7" max="7" width="9.140625" style="23"/>
    <col min="8" max="16384" width="9.140625" style="15"/>
  </cols>
  <sheetData>
    <row r="2" spans="1:7" ht="37.5" customHeight="1" x14ac:dyDescent="0.25">
      <c r="A2" s="28" t="s">
        <v>11</v>
      </c>
      <c r="B2" s="29"/>
      <c r="C2" s="80"/>
      <c r="D2" s="31" t="s">
        <v>948</v>
      </c>
      <c r="E2" s="115" t="s">
        <v>2357</v>
      </c>
      <c r="F2" s="114" t="s">
        <v>2358</v>
      </c>
      <c r="G2" s="84"/>
    </row>
    <row r="3" spans="1:7" x14ac:dyDescent="0.25">
      <c r="A3" s="34" t="s">
        <v>22</v>
      </c>
      <c r="B3" s="11"/>
      <c r="C3" s="40"/>
      <c r="D3" s="41"/>
      <c r="E3" s="37"/>
      <c r="F3" s="37"/>
    </row>
    <row r="4" spans="1:7" x14ac:dyDescent="0.25">
      <c r="A4" s="34" t="s">
        <v>606</v>
      </c>
      <c r="B4" s="11" t="s">
        <v>2369</v>
      </c>
      <c r="C4" s="40" t="s">
        <v>607</v>
      </c>
      <c r="D4" s="41">
        <v>15</v>
      </c>
      <c r="E4" s="133">
        <v>660</v>
      </c>
      <c r="F4" s="112">
        <f t="shared" ref="F4:F38" si="0">E4*D4</f>
        <v>9900</v>
      </c>
    </row>
    <row r="5" spans="1:7" ht="15.75" customHeight="1" x14ac:dyDescent="0.25">
      <c r="A5" s="34" t="s">
        <v>608</v>
      </c>
      <c r="B5" s="11" t="s">
        <v>2549</v>
      </c>
      <c r="C5" s="40" t="s">
        <v>2550</v>
      </c>
      <c r="D5" s="41">
        <v>1</v>
      </c>
      <c r="E5" s="133">
        <v>12390</v>
      </c>
      <c r="F5" s="112">
        <f t="shared" si="0"/>
        <v>12390</v>
      </c>
    </row>
    <row r="6" spans="1:7" x14ac:dyDescent="0.25">
      <c r="A6" s="34" t="s">
        <v>17</v>
      </c>
      <c r="B6" s="11"/>
      <c r="C6" s="40"/>
      <c r="D6" s="41"/>
      <c r="E6" s="37"/>
      <c r="F6" s="112"/>
    </row>
    <row r="7" spans="1:7" x14ac:dyDescent="0.25">
      <c r="A7" s="34" t="s">
        <v>16</v>
      </c>
      <c r="B7" s="11"/>
      <c r="C7" s="40"/>
      <c r="D7" s="41"/>
      <c r="E7" s="37"/>
      <c r="F7" s="112"/>
    </row>
    <row r="8" spans="1:7" ht="45" x14ac:dyDescent="0.25">
      <c r="A8" s="34" t="s">
        <v>18</v>
      </c>
      <c r="B8" s="11" t="s">
        <v>2136</v>
      </c>
      <c r="C8" s="12" t="s">
        <v>1654</v>
      </c>
      <c r="D8" s="41">
        <v>1</v>
      </c>
      <c r="E8" s="134">
        <v>8500</v>
      </c>
      <c r="F8" s="132">
        <f t="shared" si="0"/>
        <v>8500</v>
      </c>
    </row>
    <row r="9" spans="1:7" ht="30" x14ac:dyDescent="0.25">
      <c r="A9" s="34" t="s">
        <v>19</v>
      </c>
      <c r="B9" s="11" t="s">
        <v>2137</v>
      </c>
      <c r="C9" s="40" t="s">
        <v>978</v>
      </c>
      <c r="D9" s="41">
        <v>1</v>
      </c>
      <c r="E9" s="134">
        <v>2760</v>
      </c>
      <c r="F9" s="112">
        <f t="shared" si="0"/>
        <v>2760</v>
      </c>
    </row>
    <row r="10" spans="1:7" x14ac:dyDescent="0.25">
      <c r="A10" s="34" t="s">
        <v>20</v>
      </c>
      <c r="B10" s="11"/>
      <c r="C10" s="40"/>
      <c r="D10" s="41"/>
      <c r="E10" s="37"/>
      <c r="F10" s="112"/>
    </row>
    <row r="11" spans="1:7" x14ac:dyDescent="0.25">
      <c r="A11" s="34" t="s">
        <v>16</v>
      </c>
      <c r="B11" s="11"/>
      <c r="C11" s="40"/>
      <c r="D11" s="41"/>
      <c r="E11" s="37"/>
      <c r="F11" s="112"/>
    </row>
    <row r="12" spans="1:7" ht="30" x14ac:dyDescent="0.25">
      <c r="A12" s="159" t="s">
        <v>21</v>
      </c>
      <c r="B12" s="47" t="s">
        <v>2138</v>
      </c>
      <c r="C12" s="40" t="s">
        <v>977</v>
      </c>
      <c r="D12" s="41">
        <v>1</v>
      </c>
      <c r="E12" s="134">
        <v>4100</v>
      </c>
      <c r="F12" s="112">
        <f t="shared" si="0"/>
        <v>4100</v>
      </c>
    </row>
    <row r="13" spans="1:7" ht="30" x14ac:dyDescent="0.25">
      <c r="A13" s="34" t="s">
        <v>639</v>
      </c>
      <c r="B13" s="11" t="s">
        <v>2139</v>
      </c>
      <c r="C13" s="40" t="s">
        <v>640</v>
      </c>
      <c r="D13" s="41">
        <v>1</v>
      </c>
      <c r="E13" s="134">
        <v>8930</v>
      </c>
      <c r="F13" s="112">
        <f t="shared" si="0"/>
        <v>8930</v>
      </c>
    </row>
    <row r="14" spans="1:7" x14ac:dyDescent="0.25">
      <c r="A14" s="34" t="s">
        <v>22</v>
      </c>
      <c r="B14" s="11"/>
      <c r="C14" s="40"/>
      <c r="D14" s="41"/>
      <c r="E14" s="37"/>
      <c r="F14" s="112"/>
    </row>
    <row r="15" spans="1:7" ht="30" x14ac:dyDescent="0.25">
      <c r="A15" s="159" t="s">
        <v>23</v>
      </c>
      <c r="B15" s="47" t="s">
        <v>2140</v>
      </c>
      <c r="C15" s="40" t="s">
        <v>976</v>
      </c>
      <c r="D15" s="41">
        <v>1</v>
      </c>
      <c r="E15" s="134">
        <v>10750</v>
      </c>
      <c r="F15" s="112">
        <f t="shared" si="0"/>
        <v>10750</v>
      </c>
    </row>
    <row r="16" spans="1:7" x14ac:dyDescent="0.25">
      <c r="A16" s="34" t="s">
        <v>641</v>
      </c>
      <c r="B16" s="11" t="s">
        <v>2141</v>
      </c>
      <c r="C16" s="40" t="s">
        <v>642</v>
      </c>
      <c r="D16" s="41">
        <v>1</v>
      </c>
      <c r="E16" s="134">
        <v>320</v>
      </c>
      <c r="F16" s="112">
        <f t="shared" si="0"/>
        <v>320</v>
      </c>
    </row>
    <row r="17" spans="1:6" x14ac:dyDescent="0.25">
      <c r="A17" s="10" t="s">
        <v>1633</v>
      </c>
      <c r="B17" s="11" t="s">
        <v>2501</v>
      </c>
      <c r="C17" s="12" t="s">
        <v>1634</v>
      </c>
      <c r="D17" s="13">
        <v>1</v>
      </c>
      <c r="E17" s="134">
        <v>490</v>
      </c>
      <c r="F17" s="111">
        <f t="shared" si="0"/>
        <v>490</v>
      </c>
    </row>
    <row r="18" spans="1:6" x14ac:dyDescent="0.25">
      <c r="A18" s="34" t="s">
        <v>61</v>
      </c>
      <c r="B18" s="11"/>
      <c r="C18" s="40"/>
      <c r="D18" s="41"/>
      <c r="E18" s="37"/>
      <c r="F18" s="112"/>
    </row>
    <row r="19" spans="1:6" x14ac:dyDescent="0.25">
      <c r="A19" s="34" t="s">
        <v>16</v>
      </c>
      <c r="B19" s="11"/>
      <c r="C19" s="40"/>
      <c r="D19" s="41"/>
      <c r="E19" s="37"/>
      <c r="F19" s="112"/>
    </row>
    <row r="20" spans="1:6" ht="30" x14ac:dyDescent="0.25">
      <c r="A20" s="34" t="s">
        <v>609</v>
      </c>
      <c r="B20" s="11" t="s">
        <v>1778</v>
      </c>
      <c r="C20" s="40" t="s">
        <v>610</v>
      </c>
      <c r="D20" s="41">
        <v>1</v>
      </c>
      <c r="E20" s="134">
        <v>6670</v>
      </c>
      <c r="F20" s="112">
        <f t="shared" si="0"/>
        <v>6670</v>
      </c>
    </row>
    <row r="21" spans="1:6" x14ac:dyDescent="0.25">
      <c r="A21" s="34" t="s">
        <v>611</v>
      </c>
      <c r="B21" s="11" t="s">
        <v>2500</v>
      </c>
      <c r="C21" s="40" t="s">
        <v>612</v>
      </c>
      <c r="D21" s="41">
        <v>1</v>
      </c>
      <c r="E21" s="134">
        <v>7990</v>
      </c>
      <c r="F21" s="112">
        <f t="shared" si="0"/>
        <v>7990</v>
      </c>
    </row>
    <row r="22" spans="1:6" x14ac:dyDescent="0.25">
      <c r="A22" s="34" t="s">
        <v>613</v>
      </c>
      <c r="B22" s="11" t="s">
        <v>2142</v>
      </c>
      <c r="C22" s="40" t="s">
        <v>614</v>
      </c>
      <c r="D22" s="41">
        <v>1</v>
      </c>
      <c r="E22" s="134">
        <v>21600</v>
      </c>
      <c r="F22" s="112">
        <f t="shared" si="0"/>
        <v>21600</v>
      </c>
    </row>
    <row r="23" spans="1:6" x14ac:dyDescent="0.25">
      <c r="A23" s="34" t="s">
        <v>615</v>
      </c>
      <c r="B23" s="11" t="s">
        <v>2143</v>
      </c>
      <c r="C23" s="40" t="s">
        <v>616</v>
      </c>
      <c r="D23" s="41">
        <v>1</v>
      </c>
      <c r="E23" s="134">
        <v>5600</v>
      </c>
      <c r="F23" s="112">
        <f t="shared" si="0"/>
        <v>5600</v>
      </c>
    </row>
    <row r="24" spans="1:6" x14ac:dyDescent="0.25">
      <c r="A24" s="34" t="s">
        <v>617</v>
      </c>
      <c r="B24" s="11" t="s">
        <v>2144</v>
      </c>
      <c r="C24" s="40" t="s">
        <v>618</v>
      </c>
      <c r="D24" s="41">
        <v>5</v>
      </c>
      <c r="E24" s="134">
        <v>5650</v>
      </c>
      <c r="F24" s="112">
        <f t="shared" si="0"/>
        <v>28250</v>
      </c>
    </row>
    <row r="25" spans="1:6" x14ac:dyDescent="0.25">
      <c r="A25" s="34" t="s">
        <v>100</v>
      </c>
      <c r="B25" s="11"/>
      <c r="C25" s="40"/>
      <c r="D25" s="41"/>
      <c r="E25" s="37"/>
      <c r="F25" s="37"/>
    </row>
    <row r="26" spans="1:6" x14ac:dyDescent="0.25">
      <c r="A26" s="34" t="s">
        <v>64</v>
      </c>
      <c r="B26" s="11"/>
      <c r="C26" s="40"/>
      <c r="D26" s="41"/>
      <c r="E26" s="37"/>
      <c r="F26" s="37"/>
    </row>
    <row r="27" spans="1:6" x14ac:dyDescent="0.25">
      <c r="A27" s="34" t="s">
        <v>16</v>
      </c>
      <c r="B27" s="11"/>
      <c r="C27" s="40"/>
      <c r="D27" s="41"/>
      <c r="E27" s="37"/>
      <c r="F27" s="37"/>
    </row>
    <row r="28" spans="1:6" x14ac:dyDescent="0.25">
      <c r="A28" s="34" t="s">
        <v>619</v>
      </c>
      <c r="B28" s="11" t="s">
        <v>1776</v>
      </c>
      <c r="C28" s="40" t="s">
        <v>190</v>
      </c>
      <c r="D28" s="41">
        <v>1</v>
      </c>
      <c r="E28" s="134">
        <v>970</v>
      </c>
      <c r="F28" s="112">
        <f t="shared" si="0"/>
        <v>970</v>
      </c>
    </row>
    <row r="29" spans="1:6" x14ac:dyDescent="0.25">
      <c r="A29" s="34" t="s">
        <v>620</v>
      </c>
      <c r="B29" s="11" t="s">
        <v>2370</v>
      </c>
      <c r="C29" s="40" t="s">
        <v>621</v>
      </c>
      <c r="D29" s="41">
        <v>1</v>
      </c>
      <c r="E29" s="134">
        <v>1200</v>
      </c>
      <c r="F29" s="112">
        <f t="shared" si="0"/>
        <v>1200</v>
      </c>
    </row>
    <row r="30" spans="1:6" x14ac:dyDescent="0.25">
      <c r="A30" s="34" t="s">
        <v>622</v>
      </c>
      <c r="B30" s="11" t="s">
        <v>2371</v>
      </c>
      <c r="C30" s="40" t="s">
        <v>623</v>
      </c>
      <c r="D30" s="41">
        <v>1</v>
      </c>
      <c r="E30" s="134">
        <v>1200</v>
      </c>
      <c r="F30" s="112">
        <f t="shared" si="0"/>
        <v>1200</v>
      </c>
    </row>
    <row r="31" spans="1:6" ht="30" x14ac:dyDescent="0.25">
      <c r="A31" s="34" t="s">
        <v>624</v>
      </c>
      <c r="B31" s="11" t="s">
        <v>2145</v>
      </c>
      <c r="C31" s="40" t="s">
        <v>625</v>
      </c>
      <c r="D31" s="41">
        <v>1</v>
      </c>
      <c r="E31" s="134">
        <v>27690</v>
      </c>
      <c r="F31" s="112">
        <f t="shared" si="0"/>
        <v>27690</v>
      </c>
    </row>
    <row r="32" spans="1:6" x14ac:dyDescent="0.25">
      <c r="A32" s="34" t="s">
        <v>626</v>
      </c>
      <c r="B32" s="11" t="s">
        <v>2146</v>
      </c>
      <c r="C32" s="40" t="s">
        <v>627</v>
      </c>
      <c r="D32" s="41">
        <v>1</v>
      </c>
      <c r="E32" s="134">
        <v>10900</v>
      </c>
      <c r="F32" s="112">
        <f t="shared" si="0"/>
        <v>10900</v>
      </c>
    </row>
    <row r="33" spans="1:6" x14ac:dyDescent="0.25">
      <c r="A33" s="34" t="s">
        <v>628</v>
      </c>
      <c r="B33" s="11" t="s">
        <v>2147</v>
      </c>
      <c r="C33" s="40" t="s">
        <v>629</v>
      </c>
      <c r="D33" s="41">
        <v>1</v>
      </c>
      <c r="E33" s="134">
        <v>5060</v>
      </c>
      <c r="F33" s="112">
        <f t="shared" si="0"/>
        <v>5060</v>
      </c>
    </row>
    <row r="34" spans="1:6" x14ac:dyDescent="0.25">
      <c r="A34" s="34" t="s">
        <v>630</v>
      </c>
      <c r="B34" s="11" t="s">
        <v>2148</v>
      </c>
      <c r="C34" s="40" t="s">
        <v>631</v>
      </c>
      <c r="D34" s="41">
        <v>1</v>
      </c>
      <c r="E34" s="134">
        <v>6440</v>
      </c>
      <c r="F34" s="112">
        <f t="shared" si="0"/>
        <v>6440</v>
      </c>
    </row>
    <row r="35" spans="1:6" x14ac:dyDescent="0.25">
      <c r="A35" s="34" t="s">
        <v>632</v>
      </c>
      <c r="B35" s="11" t="s">
        <v>2149</v>
      </c>
      <c r="C35" s="40" t="s">
        <v>204</v>
      </c>
      <c r="D35" s="41">
        <v>1</v>
      </c>
      <c r="E35" s="134">
        <v>6330</v>
      </c>
      <c r="F35" s="112">
        <f t="shared" si="0"/>
        <v>6330</v>
      </c>
    </row>
    <row r="36" spans="1:6" x14ac:dyDescent="0.25">
      <c r="A36" s="34" t="s">
        <v>633</v>
      </c>
      <c r="B36" s="11" t="s">
        <v>2372</v>
      </c>
      <c r="C36" s="40" t="s">
        <v>634</v>
      </c>
      <c r="D36" s="41">
        <v>1</v>
      </c>
      <c r="E36" s="134">
        <v>1050</v>
      </c>
      <c r="F36" s="112">
        <f t="shared" si="0"/>
        <v>1050</v>
      </c>
    </row>
    <row r="37" spans="1:6" x14ac:dyDescent="0.25">
      <c r="A37" s="34" t="s">
        <v>635</v>
      </c>
      <c r="B37" s="11" t="s">
        <v>2150</v>
      </c>
      <c r="C37" s="40" t="s">
        <v>636</v>
      </c>
      <c r="D37" s="41">
        <v>1</v>
      </c>
      <c r="E37" s="134">
        <v>38700</v>
      </c>
      <c r="F37" s="112">
        <f t="shared" si="0"/>
        <v>38700</v>
      </c>
    </row>
    <row r="38" spans="1:6" x14ac:dyDescent="0.25">
      <c r="A38" s="34" t="s">
        <v>637</v>
      </c>
      <c r="B38" s="11" t="s">
        <v>2151</v>
      </c>
      <c r="C38" s="40" t="s">
        <v>638</v>
      </c>
      <c r="D38" s="41">
        <v>1</v>
      </c>
      <c r="E38" s="134">
        <v>960</v>
      </c>
      <c r="F38" s="112">
        <f t="shared" si="0"/>
        <v>960</v>
      </c>
    </row>
    <row r="39" spans="1:6" x14ac:dyDescent="0.25">
      <c r="A39" s="34"/>
      <c r="B39" s="11"/>
      <c r="C39" s="50" t="s">
        <v>965</v>
      </c>
      <c r="D39" s="34"/>
      <c r="E39" s="34"/>
      <c r="F39" s="51">
        <f>SUM(F3:F38)</f>
        <v>228750</v>
      </c>
    </row>
  </sheetData>
  <customSheetViews>
    <customSheetView guid="{9CAF924E-FB22-4352-899B-CA2FA34568E5}" topLeftCell="A13">
      <selection activeCell="B35" sqref="B35"/>
      <pageMargins left="0.7" right="0.7" top="0.75" bottom="0.75" header="0.3" footer="0.3"/>
    </customSheetView>
    <customSheetView guid="{4F951AFB-7D37-4856-A103-EE26E8391DCE}" topLeftCell="A34">
      <selection activeCell="D34" sqref="D34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473FF729-6168-486A-B0F2-F03FF3B87848}" topLeftCell="A40">
      <selection activeCell="C17" sqref="C17"/>
      <pageMargins left="0.7" right="0.7" top="0.75" bottom="0.75" header="0.3" footer="0.3"/>
    </customSheetView>
    <customSheetView guid="{83A0E709-33FC-426A-85B0-961FE193E95B}">
      <selection activeCell="C60" sqref="C60"/>
      <pageMargins left="0.7" right="0.7" top="0.75" bottom="0.75" header="0.3" footer="0.3"/>
    </customSheetView>
    <customSheetView guid="{96B61763-A3EC-4846-A7E2-1991A051E894}" topLeftCell="A28">
      <selection activeCell="D34" sqref="D34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34">
      <selection activeCell="D34" sqref="D34"/>
      <pageMargins left="0.7" right="0.7" top="0.75" bottom="0.75" header="0.3" footer="0.3"/>
      <pageSetup paperSize="9" orientation="portrait" r:id="rId3"/>
    </customSheetView>
    <customSheetView guid="{6DAA9C1B-36AB-4569-8373-154083942CBB}" topLeftCell="A25">
      <selection activeCell="C9" sqref="C9"/>
      <pageMargins left="0.7" right="0.7" top="0.75" bottom="0.75" header="0.3" footer="0.3"/>
    </customSheetView>
    <customSheetView guid="{2AC1EAFE-55F5-48E8-8121-3164CD51F25E}" topLeftCell="A34">
      <selection activeCell="C17" sqref="C17"/>
      <pageMargins left="0.7" right="0.7" top="0.75" bottom="0.75" header="0.3" footer="0.3"/>
    </customSheetView>
    <customSheetView guid="{746AC705-1951-4F4A-AFC0-292C9CBB2FB0}" topLeftCell="A13">
      <selection activeCell="B35" sqref="B3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2:F20"/>
  <sheetViews>
    <sheetView zoomScale="85" zoomScaleNormal="85" workbookViewId="0">
      <selection activeCell="H2" sqref="H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3" customWidth="1"/>
    <col min="4" max="4" width="8.140625" style="23" customWidth="1"/>
    <col min="5" max="5" width="13.85546875" style="23" customWidth="1"/>
    <col min="6" max="6" width="13.5703125" style="23" customWidth="1"/>
    <col min="7" max="16384" width="9.140625" style="23"/>
  </cols>
  <sheetData>
    <row r="2" spans="1:6" ht="32.25" customHeight="1" x14ac:dyDescent="0.25">
      <c r="A2" s="28" t="s">
        <v>12</v>
      </c>
      <c r="B2" s="29"/>
      <c r="C2" s="28"/>
      <c r="D2" s="34" t="s">
        <v>948</v>
      </c>
      <c r="E2" s="115" t="s">
        <v>2357</v>
      </c>
      <c r="F2" s="114" t="s">
        <v>2358</v>
      </c>
    </row>
    <row r="3" spans="1:6" x14ac:dyDescent="0.25">
      <c r="A3" s="38" t="s">
        <v>15</v>
      </c>
      <c r="B3" s="39"/>
      <c r="C3" s="83"/>
      <c r="D3" s="41"/>
      <c r="E3" s="37"/>
      <c r="F3" s="37"/>
    </row>
    <row r="4" spans="1:6" x14ac:dyDescent="0.25">
      <c r="A4" s="34" t="s">
        <v>16</v>
      </c>
      <c r="B4" s="11"/>
      <c r="C4" s="41"/>
      <c r="D4" s="41"/>
      <c r="E4" s="37"/>
      <c r="F4" s="37"/>
    </row>
    <row r="5" spans="1:6" ht="30" x14ac:dyDescent="0.25">
      <c r="A5" s="10" t="s">
        <v>643</v>
      </c>
      <c r="B5" s="11" t="s">
        <v>2569</v>
      </c>
      <c r="C5" s="40" t="s">
        <v>63</v>
      </c>
      <c r="D5" s="41">
        <v>1</v>
      </c>
      <c r="E5" s="112">
        <v>7900</v>
      </c>
      <c r="F5" s="112">
        <f t="shared" ref="F5:F19" si="0">E5*D5</f>
        <v>7900</v>
      </c>
    </row>
    <row r="6" spans="1:6" x14ac:dyDescent="0.25">
      <c r="A6" s="34" t="s">
        <v>22</v>
      </c>
      <c r="B6" s="11"/>
      <c r="C6" s="41"/>
      <c r="D6" s="41"/>
      <c r="E6" s="112"/>
      <c r="F6" s="112"/>
    </row>
    <row r="7" spans="1:6" x14ac:dyDescent="0.25">
      <c r="A7" s="34" t="s">
        <v>644</v>
      </c>
      <c r="B7" s="11" t="s">
        <v>2434</v>
      </c>
      <c r="C7" s="41" t="s">
        <v>645</v>
      </c>
      <c r="D7" s="41">
        <v>5</v>
      </c>
      <c r="E7" s="112">
        <v>64000</v>
      </c>
      <c r="F7" s="112">
        <f t="shared" si="0"/>
        <v>320000</v>
      </c>
    </row>
    <row r="8" spans="1:6" x14ac:dyDescent="0.25">
      <c r="A8" s="34" t="s">
        <v>17</v>
      </c>
      <c r="B8" s="11"/>
      <c r="C8" s="41"/>
      <c r="D8" s="41"/>
      <c r="E8" s="112"/>
      <c r="F8" s="112"/>
    </row>
    <row r="9" spans="1:6" x14ac:dyDescent="0.25">
      <c r="A9" s="34" t="s">
        <v>16</v>
      </c>
      <c r="B9" s="11"/>
      <c r="C9" s="41"/>
      <c r="D9" s="41"/>
      <c r="E9" s="112"/>
      <c r="F9" s="112"/>
    </row>
    <row r="10" spans="1:6" ht="45" x14ac:dyDescent="0.25">
      <c r="A10" s="34" t="s">
        <v>18</v>
      </c>
      <c r="B10" s="11" t="s">
        <v>2152</v>
      </c>
      <c r="C10" s="12" t="s">
        <v>1825</v>
      </c>
      <c r="D10" s="41">
        <v>1</v>
      </c>
      <c r="E10" s="112">
        <v>93500</v>
      </c>
      <c r="F10" s="112">
        <f t="shared" si="0"/>
        <v>93500</v>
      </c>
    </row>
    <row r="11" spans="1:6" ht="30" x14ac:dyDescent="0.25">
      <c r="A11" s="34" t="s">
        <v>19</v>
      </c>
      <c r="B11" s="11" t="s">
        <v>2153</v>
      </c>
      <c r="C11" s="40" t="s">
        <v>1003</v>
      </c>
      <c r="D11" s="41">
        <v>1</v>
      </c>
      <c r="E11" s="112">
        <v>3450</v>
      </c>
      <c r="F11" s="112">
        <f t="shared" si="0"/>
        <v>3450</v>
      </c>
    </row>
    <row r="12" spans="1:6" x14ac:dyDescent="0.25">
      <c r="A12" s="34" t="s">
        <v>20</v>
      </c>
      <c r="B12" s="11"/>
      <c r="C12" s="41"/>
      <c r="D12" s="41"/>
      <c r="E12" s="112"/>
      <c r="F12" s="112"/>
    </row>
    <row r="13" spans="1:6" x14ac:dyDescent="0.25">
      <c r="A13" s="34" t="s">
        <v>16</v>
      </c>
      <c r="B13" s="11"/>
      <c r="C13" s="41"/>
      <c r="D13" s="41"/>
      <c r="E13" s="112"/>
      <c r="F13" s="112"/>
    </row>
    <row r="14" spans="1:6" ht="30" x14ac:dyDescent="0.25">
      <c r="A14" s="159" t="s">
        <v>21</v>
      </c>
      <c r="B14" s="47" t="s">
        <v>2154</v>
      </c>
      <c r="C14" s="40" t="s">
        <v>1004</v>
      </c>
      <c r="D14" s="41">
        <v>1</v>
      </c>
      <c r="E14" s="112">
        <v>4620</v>
      </c>
      <c r="F14" s="112">
        <f t="shared" si="0"/>
        <v>4620</v>
      </c>
    </row>
    <row r="15" spans="1:6" x14ac:dyDescent="0.25">
      <c r="A15" s="34" t="s">
        <v>22</v>
      </c>
      <c r="B15" s="11"/>
      <c r="C15" s="41"/>
      <c r="D15" s="41"/>
      <c r="E15" s="112"/>
      <c r="F15" s="112"/>
    </row>
    <row r="16" spans="1:6" ht="30" x14ac:dyDescent="0.25">
      <c r="A16" s="159" t="s">
        <v>23</v>
      </c>
      <c r="B16" s="47" t="s">
        <v>2155</v>
      </c>
      <c r="C16" s="40" t="s">
        <v>1005</v>
      </c>
      <c r="D16" s="41">
        <v>1</v>
      </c>
      <c r="E16" s="112">
        <v>92200</v>
      </c>
      <c r="F16" s="112">
        <f t="shared" si="0"/>
        <v>92200</v>
      </c>
    </row>
    <row r="17" spans="1:6" x14ac:dyDescent="0.25">
      <c r="A17" s="34" t="s">
        <v>64</v>
      </c>
      <c r="B17" s="11"/>
      <c r="C17" s="41"/>
      <c r="D17" s="41"/>
      <c r="E17" s="112"/>
      <c r="F17" s="112"/>
    </row>
    <row r="18" spans="1:6" x14ac:dyDescent="0.25">
      <c r="A18" s="34" t="s">
        <v>16</v>
      </c>
      <c r="B18" s="11"/>
      <c r="C18" s="41"/>
      <c r="D18" s="41"/>
      <c r="E18" s="112"/>
      <c r="F18" s="112"/>
    </row>
    <row r="19" spans="1:6" ht="30" x14ac:dyDescent="0.25">
      <c r="A19" s="34" t="s">
        <v>646</v>
      </c>
      <c r="B19" s="11" t="s">
        <v>2156</v>
      </c>
      <c r="C19" s="40" t="s">
        <v>647</v>
      </c>
      <c r="D19" s="41">
        <v>1</v>
      </c>
      <c r="E19" s="112">
        <v>11400</v>
      </c>
      <c r="F19" s="112">
        <f t="shared" si="0"/>
        <v>11400</v>
      </c>
    </row>
    <row r="20" spans="1:6" x14ac:dyDescent="0.25">
      <c r="A20" s="34"/>
      <c r="B20" s="11"/>
      <c r="C20" s="34" t="s">
        <v>966</v>
      </c>
      <c r="D20" s="34"/>
      <c r="E20" s="34"/>
      <c r="F20" s="51">
        <f>SUM(F5:F19)</f>
        <v>533070</v>
      </c>
    </row>
  </sheetData>
  <customSheetViews>
    <customSheetView guid="{9CAF924E-FB22-4352-899B-CA2FA34568E5}">
      <selection activeCell="E5" sqref="E5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746AC705-1951-4F4A-AFC0-292C9CBB2FB0}">
      <selection activeCell="E5" sqref="E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G45"/>
  <sheetViews>
    <sheetView zoomScale="85" zoomScaleNormal="85" workbookViewId="0">
      <selection activeCell="H2" sqref="H2"/>
    </sheetView>
  </sheetViews>
  <sheetFormatPr defaultColWidth="9.140625" defaultRowHeight="15" x14ac:dyDescent="0.25"/>
  <cols>
    <col min="1" max="1" width="9.7109375" style="23" customWidth="1"/>
    <col min="2" max="2" width="9.7109375" style="24" customWidth="1"/>
    <col min="3" max="3" width="34.7109375" style="25" customWidth="1"/>
    <col min="4" max="4" width="9.7109375" style="23" customWidth="1"/>
    <col min="5" max="5" width="13.7109375" style="88" customWidth="1"/>
    <col min="6" max="6" width="14.7109375" style="88" customWidth="1"/>
    <col min="7" max="16384" width="9.140625" style="15"/>
  </cols>
  <sheetData>
    <row r="1" spans="1:7" x14ac:dyDescent="0.25">
      <c r="A1" s="10"/>
      <c r="B1" s="11"/>
      <c r="C1" s="12"/>
      <c r="D1" s="13"/>
      <c r="E1" s="21"/>
      <c r="F1" s="21"/>
    </row>
    <row r="2" spans="1:7" ht="28.5" x14ac:dyDescent="0.25">
      <c r="A2" s="16" t="s">
        <v>1281</v>
      </c>
      <c r="B2" s="17"/>
      <c r="C2" s="18"/>
      <c r="D2" s="137" t="s">
        <v>948</v>
      </c>
      <c r="E2" s="115" t="s">
        <v>2357</v>
      </c>
      <c r="F2" s="114" t="s">
        <v>2358</v>
      </c>
    </row>
    <row r="3" spans="1:7" x14ac:dyDescent="0.25">
      <c r="A3" s="34" t="s">
        <v>1282</v>
      </c>
      <c r="B3" s="11"/>
      <c r="C3" s="12"/>
      <c r="D3" s="13"/>
      <c r="E3" s="21"/>
      <c r="F3" s="21"/>
    </row>
    <row r="4" spans="1:7" x14ac:dyDescent="0.25">
      <c r="A4" s="34" t="s">
        <v>16</v>
      </c>
      <c r="B4" s="11"/>
      <c r="C4" s="12"/>
      <c r="D4" s="13"/>
      <c r="E4" s="21"/>
      <c r="F4" s="21"/>
    </row>
    <row r="5" spans="1:7" ht="45" x14ac:dyDescent="0.25">
      <c r="A5" s="13" t="s">
        <v>2408</v>
      </c>
      <c r="B5" s="11" t="s">
        <v>2417</v>
      </c>
      <c r="C5" s="12" t="s">
        <v>1283</v>
      </c>
      <c r="D5" s="13">
        <v>5</v>
      </c>
      <c r="E5" s="19">
        <v>147500</v>
      </c>
      <c r="F5" s="21">
        <f t="shared" ref="F5" si="0">E5*D5</f>
        <v>737500</v>
      </c>
      <c r="G5" s="87"/>
    </row>
    <row r="6" spans="1:7" s="23" customFormat="1" x14ac:dyDescent="0.25">
      <c r="A6" s="34" t="s">
        <v>20</v>
      </c>
      <c r="B6" s="11"/>
      <c r="C6" s="41"/>
      <c r="D6" s="41"/>
      <c r="E6" s="112"/>
      <c r="F6" s="112"/>
    </row>
    <row r="7" spans="1:7" s="23" customFormat="1" x14ac:dyDescent="0.25">
      <c r="A7" s="34" t="s">
        <v>16</v>
      </c>
      <c r="B7" s="11"/>
      <c r="C7" s="41"/>
      <c r="D7" s="41"/>
      <c r="E7" s="112"/>
      <c r="F7" s="112"/>
    </row>
    <row r="8" spans="1:7" s="23" customFormat="1" ht="30" x14ac:dyDescent="0.25">
      <c r="A8" s="13" t="s">
        <v>21</v>
      </c>
      <c r="B8" s="47" t="s">
        <v>2524</v>
      </c>
      <c r="C8" s="40" t="s">
        <v>2415</v>
      </c>
      <c r="D8" s="41">
        <v>1</v>
      </c>
      <c r="E8" s="112">
        <v>6600</v>
      </c>
      <c r="F8" s="112">
        <f t="shared" ref="F8" si="1">E8*D8</f>
        <v>6600</v>
      </c>
    </row>
    <row r="9" spans="1:7" x14ac:dyDescent="0.25">
      <c r="A9" s="34" t="s">
        <v>1279</v>
      </c>
      <c r="B9" s="11"/>
      <c r="C9" s="12"/>
      <c r="D9" s="13"/>
      <c r="E9" s="21"/>
      <c r="F9" s="21"/>
    </row>
    <row r="10" spans="1:7" ht="30" x14ac:dyDescent="0.25">
      <c r="A10" s="41" t="s">
        <v>18</v>
      </c>
      <c r="B10" s="11" t="s">
        <v>2409</v>
      </c>
      <c r="C10" s="12" t="s">
        <v>1284</v>
      </c>
      <c r="D10" s="13">
        <v>1</v>
      </c>
      <c r="E10" s="21">
        <v>8500</v>
      </c>
      <c r="F10" s="21">
        <f t="shared" ref="F10:F12" si="2">E10*D10</f>
        <v>8500</v>
      </c>
    </row>
    <row r="11" spans="1:7" x14ac:dyDescent="0.25">
      <c r="A11" s="34" t="s">
        <v>20</v>
      </c>
      <c r="B11" s="11"/>
      <c r="C11" s="12"/>
      <c r="D11" s="13"/>
      <c r="E11" s="21"/>
      <c r="F11" s="21"/>
    </row>
    <row r="12" spans="1:7" ht="30" x14ac:dyDescent="0.25">
      <c r="A12" s="164" t="s">
        <v>23</v>
      </c>
      <c r="B12" s="47" t="s">
        <v>2339</v>
      </c>
      <c r="C12" s="12" t="s">
        <v>1280</v>
      </c>
      <c r="D12" s="13">
        <v>1</v>
      </c>
      <c r="E12" s="21">
        <v>9300</v>
      </c>
      <c r="F12" s="21">
        <f t="shared" si="2"/>
        <v>9300</v>
      </c>
      <c r="G12" s="61"/>
    </row>
    <row r="13" spans="1:7" x14ac:dyDescent="0.25">
      <c r="A13" s="13"/>
      <c r="B13" s="11"/>
      <c r="C13" s="20" t="s">
        <v>1261</v>
      </c>
      <c r="D13" s="13"/>
      <c r="E13" s="21"/>
      <c r="F13" s="22">
        <f>SUM(F1:F12)</f>
        <v>761900</v>
      </c>
    </row>
    <row r="45" spans="6:6" x14ac:dyDescent="0.25">
      <c r="F45" s="89"/>
    </row>
  </sheetData>
  <customSheetViews>
    <customSheetView guid="{9CAF924E-FB22-4352-899B-CA2FA34568E5}">
      <selection activeCell="O5" sqref="O5:O23"/>
      <pageMargins left="0.7" right="0.7" top="0.75" bottom="0.75" header="0.3" footer="0.3"/>
      <pageSetup paperSize="9" orientation="portrait" r:id="rId1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4"/>
    </customSheetView>
    <customSheetView guid="{746AC705-1951-4F4A-AFC0-292C9CBB2FB0}">
      <selection activeCell="O5" sqref="O5:O23"/>
      <pageMargins left="0.7" right="0.7" top="0.75" bottom="0.75" header="0.3" footer="0.3"/>
      <pageSetup paperSize="9" orientation="portrait" r:id="rId5"/>
    </customSheetView>
  </customSheetView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G12"/>
  <sheetViews>
    <sheetView zoomScale="85" zoomScaleNormal="85" workbookViewId="0">
      <selection activeCell="H8" sqref="H8"/>
    </sheetView>
  </sheetViews>
  <sheetFormatPr defaultColWidth="9.140625" defaultRowHeight="15" x14ac:dyDescent="0.25"/>
  <cols>
    <col min="1" max="1" width="9.7109375" style="23" customWidth="1"/>
    <col min="2" max="2" width="9.7109375" style="24" customWidth="1"/>
    <col min="3" max="3" width="60.5703125" style="25" customWidth="1"/>
    <col min="4" max="4" width="7.7109375" style="23" customWidth="1"/>
    <col min="5" max="5" width="15.5703125" style="23" customWidth="1"/>
    <col min="6" max="6" width="16.5703125" style="23" customWidth="1"/>
    <col min="7" max="7" width="12.7109375" style="14" customWidth="1"/>
    <col min="8" max="16384" width="9.140625" style="15"/>
  </cols>
  <sheetData>
    <row r="2" spans="1:6" ht="28.5" x14ac:dyDescent="0.25">
      <c r="A2" s="98" t="s">
        <v>2354</v>
      </c>
      <c r="B2" s="99"/>
      <c r="C2" s="100"/>
      <c r="D2" s="114" t="s">
        <v>948</v>
      </c>
      <c r="E2" s="115" t="s">
        <v>2357</v>
      </c>
      <c r="F2" s="114" t="s">
        <v>2358</v>
      </c>
    </row>
    <row r="3" spans="1:6" ht="16.5" customHeight="1" x14ac:dyDescent="0.25">
      <c r="A3" s="101" t="s">
        <v>1263</v>
      </c>
      <c r="B3" s="102"/>
      <c r="C3" s="103"/>
      <c r="D3" s="103"/>
      <c r="E3" s="103"/>
      <c r="F3" s="104"/>
    </row>
    <row r="4" spans="1:6" ht="15.75" customHeight="1" x14ac:dyDescent="0.25">
      <c r="A4" s="101" t="s">
        <v>22</v>
      </c>
      <c r="B4" s="102"/>
      <c r="C4" s="103"/>
      <c r="D4" s="103"/>
      <c r="E4" s="103"/>
      <c r="F4" s="104"/>
    </row>
    <row r="5" spans="1:6" x14ac:dyDescent="0.25">
      <c r="A5" s="53" t="s">
        <v>1270</v>
      </c>
      <c r="B5" s="79" t="s">
        <v>1829</v>
      </c>
      <c r="C5" s="177" t="s">
        <v>1264</v>
      </c>
      <c r="D5" s="105">
        <v>1</v>
      </c>
      <c r="E5" s="106">
        <v>672000</v>
      </c>
      <c r="F5" s="107">
        <f t="shared" ref="F5:F9" si="0">E5*D5</f>
        <v>672000</v>
      </c>
    </row>
    <row r="6" spans="1:6" x14ac:dyDescent="0.25">
      <c r="A6" s="53" t="s">
        <v>1271</v>
      </c>
      <c r="B6" s="79" t="s">
        <v>1826</v>
      </c>
      <c r="C6" s="177" t="s">
        <v>1265</v>
      </c>
      <c r="D6" s="105">
        <v>1</v>
      </c>
      <c r="E6" s="107">
        <v>2400</v>
      </c>
      <c r="F6" s="107">
        <f t="shared" si="0"/>
        <v>2400</v>
      </c>
    </row>
    <row r="7" spans="1:6" x14ac:dyDescent="0.25">
      <c r="A7" s="53" t="s">
        <v>1272</v>
      </c>
      <c r="B7" s="79" t="s">
        <v>1827</v>
      </c>
      <c r="C7" s="177" t="s">
        <v>1266</v>
      </c>
      <c r="D7" s="105">
        <v>1</v>
      </c>
      <c r="E7" s="106">
        <v>7900</v>
      </c>
      <c r="F7" s="107">
        <f t="shared" si="0"/>
        <v>7900</v>
      </c>
    </row>
    <row r="8" spans="1:6" x14ac:dyDescent="0.25">
      <c r="A8" s="53" t="s">
        <v>1273</v>
      </c>
      <c r="B8" s="79" t="s">
        <v>1828</v>
      </c>
      <c r="C8" s="178" t="s">
        <v>1267</v>
      </c>
      <c r="D8" s="105">
        <v>1</v>
      </c>
      <c r="E8" s="106">
        <v>21000</v>
      </c>
      <c r="F8" s="107">
        <f t="shared" si="0"/>
        <v>21000</v>
      </c>
    </row>
    <row r="9" spans="1:6" ht="30" x14ac:dyDescent="0.25">
      <c r="A9" s="53" t="s">
        <v>1274</v>
      </c>
      <c r="B9" s="79" t="s">
        <v>2429</v>
      </c>
      <c r="C9" s="178" t="s">
        <v>1268</v>
      </c>
      <c r="D9" s="105">
        <v>1</v>
      </c>
      <c r="E9" s="106">
        <v>670000</v>
      </c>
      <c r="F9" s="107">
        <f t="shared" si="0"/>
        <v>670000</v>
      </c>
    </row>
    <row r="10" spans="1:6" x14ac:dyDescent="0.25">
      <c r="A10" s="53" t="s">
        <v>1275</v>
      </c>
      <c r="B10" s="79"/>
      <c r="C10" s="177" t="s">
        <v>1269</v>
      </c>
      <c r="D10" s="105"/>
      <c r="E10" s="105"/>
      <c r="F10" s="105"/>
    </row>
    <row r="11" spans="1:6" x14ac:dyDescent="0.25">
      <c r="A11" s="53" t="s">
        <v>1276</v>
      </c>
      <c r="B11" s="79"/>
      <c r="C11" s="177" t="s">
        <v>1292</v>
      </c>
      <c r="D11" s="105"/>
      <c r="E11" s="105"/>
      <c r="F11" s="105"/>
    </row>
    <row r="12" spans="1:6" x14ac:dyDescent="0.25">
      <c r="A12" s="105"/>
      <c r="B12" s="79"/>
      <c r="C12" s="108" t="s">
        <v>1261</v>
      </c>
      <c r="D12" s="105"/>
      <c r="E12" s="109"/>
      <c r="F12" s="110">
        <f>SUM(F3:F11)</f>
        <v>1373300</v>
      </c>
    </row>
  </sheetData>
  <customSheetViews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1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4"/>
    </customSheetView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5"/>
    </customSheetView>
  </customSheetView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2:G211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35.28515625" style="23" customWidth="1"/>
    <col min="4" max="4" width="9.28515625" style="23" bestFit="1" customWidth="1"/>
    <col min="5" max="5" width="14.28515625" style="23" customWidth="1"/>
    <col min="6" max="6" width="15" style="23" customWidth="1"/>
    <col min="7" max="7" width="9.140625" style="14"/>
    <col min="8" max="16384" width="9.140625" style="15"/>
  </cols>
  <sheetData>
    <row r="2" spans="1:7" ht="28.5" x14ac:dyDescent="0.25">
      <c r="A2" s="28" t="s">
        <v>13</v>
      </c>
      <c r="B2" s="29"/>
      <c r="C2" s="59"/>
      <c r="D2" s="31" t="s">
        <v>948</v>
      </c>
      <c r="E2" s="115" t="s">
        <v>2357</v>
      </c>
      <c r="F2" s="114" t="s">
        <v>2358</v>
      </c>
    </row>
    <row r="3" spans="1:7" x14ac:dyDescent="0.25">
      <c r="A3" s="28" t="s">
        <v>648</v>
      </c>
      <c r="B3" s="29"/>
      <c r="C3" s="180"/>
      <c r="D3" s="59"/>
      <c r="E3" s="181"/>
      <c r="F3" s="181"/>
    </row>
    <row r="4" spans="1:7" x14ac:dyDescent="0.25">
      <c r="A4" s="34" t="s">
        <v>17</v>
      </c>
      <c r="B4" s="11"/>
      <c r="C4" s="41"/>
      <c r="D4" s="41"/>
      <c r="E4" s="37"/>
      <c r="F4" s="37"/>
    </row>
    <row r="5" spans="1:7" x14ac:dyDescent="0.25">
      <c r="A5" s="34" t="s">
        <v>16</v>
      </c>
      <c r="B5" s="11"/>
      <c r="C5" s="41"/>
      <c r="D5" s="41"/>
      <c r="E5" s="37"/>
      <c r="F5" s="37"/>
    </row>
    <row r="6" spans="1:7" ht="30" x14ac:dyDescent="0.25">
      <c r="A6" s="34" t="s">
        <v>18</v>
      </c>
      <c r="B6" s="11" t="s">
        <v>2182</v>
      </c>
      <c r="C6" s="40" t="s">
        <v>1015</v>
      </c>
      <c r="D6" s="41">
        <v>1</v>
      </c>
      <c r="E6" s="142">
        <v>8500</v>
      </c>
      <c r="F6" s="142">
        <f t="shared" ref="F6:F38" si="0">E6*D6</f>
        <v>8500</v>
      </c>
      <c r="G6" s="36"/>
    </row>
    <row r="7" spans="1:7" ht="30" x14ac:dyDescent="0.25">
      <c r="A7" s="34" t="s">
        <v>19</v>
      </c>
      <c r="B7" s="11" t="s">
        <v>2183</v>
      </c>
      <c r="C7" s="40" t="s">
        <v>971</v>
      </c>
      <c r="D7" s="41">
        <v>1</v>
      </c>
      <c r="E7" s="142">
        <v>1650</v>
      </c>
      <c r="F7" s="142">
        <f t="shared" si="0"/>
        <v>1650</v>
      </c>
      <c r="G7" s="36"/>
    </row>
    <row r="8" spans="1:7" x14ac:dyDescent="0.25">
      <c r="A8" s="34" t="s">
        <v>20</v>
      </c>
      <c r="B8" s="11"/>
      <c r="C8" s="41"/>
      <c r="D8" s="41"/>
      <c r="E8" s="142"/>
      <c r="F8" s="142"/>
      <c r="G8" s="36"/>
    </row>
    <row r="9" spans="1:7" x14ac:dyDescent="0.25">
      <c r="A9" s="34" t="s">
        <v>16</v>
      </c>
      <c r="B9" s="11"/>
      <c r="C9" s="41"/>
      <c r="D9" s="41"/>
      <c r="E9" s="142"/>
      <c r="F9" s="142"/>
      <c r="G9" s="36"/>
    </row>
    <row r="10" spans="1:7" ht="30" x14ac:dyDescent="0.25">
      <c r="A10" s="159" t="s">
        <v>21</v>
      </c>
      <c r="B10" s="11" t="s">
        <v>2340</v>
      </c>
      <c r="C10" s="40" t="s">
        <v>2341</v>
      </c>
      <c r="D10" s="41">
        <v>1</v>
      </c>
      <c r="E10" s="142">
        <v>9500</v>
      </c>
      <c r="F10" s="142">
        <f>E10*D10</f>
        <v>9500</v>
      </c>
      <c r="G10" s="36"/>
    </row>
    <row r="11" spans="1:7" x14ac:dyDescent="0.25">
      <c r="A11" s="34" t="s">
        <v>22</v>
      </c>
      <c r="B11" s="11"/>
      <c r="C11" s="41"/>
      <c r="D11" s="41"/>
      <c r="E11" s="142"/>
      <c r="F11" s="142"/>
    </row>
    <row r="12" spans="1:7" ht="45" x14ac:dyDescent="0.25">
      <c r="A12" s="34" t="s">
        <v>23</v>
      </c>
      <c r="B12" s="11" t="s">
        <v>2184</v>
      </c>
      <c r="C12" s="40" t="s">
        <v>974</v>
      </c>
      <c r="D12" s="41">
        <v>1</v>
      </c>
      <c r="E12" s="142">
        <v>24270</v>
      </c>
      <c r="F12" s="142">
        <f t="shared" si="0"/>
        <v>24270</v>
      </c>
    </row>
    <row r="13" spans="1:7" x14ac:dyDescent="0.25">
      <c r="A13" s="38" t="s">
        <v>16</v>
      </c>
      <c r="B13" s="39"/>
      <c r="C13" s="41"/>
      <c r="D13" s="41"/>
      <c r="E13" s="142"/>
      <c r="F13" s="142"/>
    </row>
    <row r="14" spans="1:7" ht="30" x14ac:dyDescent="0.25">
      <c r="A14" s="34" t="s">
        <v>24</v>
      </c>
      <c r="B14" s="11" t="s">
        <v>2506</v>
      </c>
      <c r="C14" s="40" t="s">
        <v>2507</v>
      </c>
      <c r="D14" s="41">
        <v>1</v>
      </c>
      <c r="E14" s="142">
        <v>1670</v>
      </c>
      <c r="F14" s="142">
        <f t="shared" si="0"/>
        <v>1670</v>
      </c>
    </row>
    <row r="15" spans="1:7" x14ac:dyDescent="0.25">
      <c r="A15" s="34" t="s">
        <v>649</v>
      </c>
      <c r="B15" s="11"/>
      <c r="C15" s="71"/>
      <c r="D15" s="41"/>
      <c r="E15" s="142"/>
      <c r="F15" s="142"/>
    </row>
    <row r="16" spans="1:7" x14ac:dyDescent="0.25">
      <c r="A16" s="34" t="s">
        <v>16</v>
      </c>
      <c r="B16" s="11"/>
      <c r="C16" s="71"/>
      <c r="D16" s="41"/>
      <c r="E16" s="142"/>
      <c r="F16" s="142"/>
    </row>
    <row r="17" spans="1:6" x14ac:dyDescent="0.25">
      <c r="A17" s="34" t="s">
        <v>650</v>
      </c>
      <c r="B17" s="11" t="s">
        <v>2185</v>
      </c>
      <c r="C17" s="41" t="s">
        <v>651</v>
      </c>
      <c r="D17" s="41">
        <v>1</v>
      </c>
      <c r="E17" s="142">
        <v>15940</v>
      </c>
      <c r="F17" s="142">
        <f t="shared" si="0"/>
        <v>15940</v>
      </c>
    </row>
    <row r="18" spans="1:6" x14ac:dyDescent="0.25">
      <c r="A18" s="34" t="s">
        <v>652</v>
      </c>
      <c r="B18" s="11" t="s">
        <v>2186</v>
      </c>
      <c r="C18" s="41" t="s">
        <v>653</v>
      </c>
      <c r="D18" s="41">
        <v>2</v>
      </c>
      <c r="E18" s="142">
        <v>3600</v>
      </c>
      <c r="F18" s="142">
        <f t="shared" si="0"/>
        <v>7200</v>
      </c>
    </row>
    <row r="19" spans="1:6" x14ac:dyDescent="0.25">
      <c r="A19" s="34" t="s">
        <v>654</v>
      </c>
      <c r="B19" s="11" t="s">
        <v>2187</v>
      </c>
      <c r="C19" s="41" t="s">
        <v>655</v>
      </c>
      <c r="D19" s="41">
        <v>1</v>
      </c>
      <c r="E19" s="142">
        <v>29700</v>
      </c>
      <c r="F19" s="142">
        <f t="shared" si="0"/>
        <v>29700</v>
      </c>
    </row>
    <row r="20" spans="1:6" x14ac:dyDescent="0.25">
      <c r="A20" s="34" t="s">
        <v>656</v>
      </c>
      <c r="B20" s="11" t="s">
        <v>2188</v>
      </c>
      <c r="C20" s="41" t="s">
        <v>657</v>
      </c>
      <c r="D20" s="41">
        <v>1</v>
      </c>
      <c r="E20" s="142">
        <v>139400</v>
      </c>
      <c r="F20" s="142">
        <f t="shared" si="0"/>
        <v>139400</v>
      </c>
    </row>
    <row r="21" spans="1:6" x14ac:dyDescent="0.25">
      <c r="A21" s="34" t="s">
        <v>658</v>
      </c>
      <c r="B21" s="11" t="s">
        <v>2555</v>
      </c>
      <c r="C21" s="41" t="s">
        <v>659</v>
      </c>
      <c r="D21" s="41">
        <v>15</v>
      </c>
      <c r="E21" s="142">
        <v>27000</v>
      </c>
      <c r="F21" s="142">
        <f t="shared" si="0"/>
        <v>405000</v>
      </c>
    </row>
    <row r="22" spans="1:6" x14ac:dyDescent="0.25">
      <c r="A22" s="34" t="s">
        <v>660</v>
      </c>
      <c r="B22" s="11" t="s">
        <v>2189</v>
      </c>
      <c r="C22" s="41" t="s">
        <v>661</v>
      </c>
      <c r="D22" s="41">
        <v>15</v>
      </c>
      <c r="E22" s="142">
        <v>2920</v>
      </c>
      <c r="F22" s="142">
        <f t="shared" si="0"/>
        <v>43800</v>
      </c>
    </row>
    <row r="23" spans="1:6" x14ac:dyDescent="0.25">
      <c r="A23" s="34" t="s">
        <v>662</v>
      </c>
      <c r="B23" s="11" t="s">
        <v>2190</v>
      </c>
      <c r="C23" s="41" t="s">
        <v>663</v>
      </c>
      <c r="D23" s="41">
        <v>5</v>
      </c>
      <c r="E23" s="142">
        <v>180</v>
      </c>
      <c r="F23" s="142">
        <f t="shared" si="0"/>
        <v>900</v>
      </c>
    </row>
    <row r="24" spans="1:6" x14ac:dyDescent="0.25">
      <c r="A24" s="34" t="s">
        <v>664</v>
      </c>
      <c r="B24" s="11" t="s">
        <v>2191</v>
      </c>
      <c r="C24" s="41" t="s">
        <v>665</v>
      </c>
      <c r="D24" s="41">
        <v>5</v>
      </c>
      <c r="E24" s="142">
        <v>100</v>
      </c>
      <c r="F24" s="142">
        <f t="shared" si="0"/>
        <v>500</v>
      </c>
    </row>
    <row r="25" spans="1:6" x14ac:dyDescent="0.25">
      <c r="A25" s="34" t="s">
        <v>666</v>
      </c>
      <c r="B25" s="11" t="s">
        <v>2192</v>
      </c>
      <c r="C25" s="41" t="s">
        <v>667</v>
      </c>
      <c r="D25" s="41">
        <v>15</v>
      </c>
      <c r="E25" s="142">
        <v>290</v>
      </c>
      <c r="F25" s="142">
        <f t="shared" si="0"/>
        <v>4350</v>
      </c>
    </row>
    <row r="26" spans="1:6" x14ac:dyDescent="0.25">
      <c r="A26" s="34" t="s">
        <v>668</v>
      </c>
      <c r="B26" s="11" t="s">
        <v>2193</v>
      </c>
      <c r="C26" s="41" t="s">
        <v>669</v>
      </c>
      <c r="D26" s="41">
        <v>5</v>
      </c>
      <c r="E26" s="142">
        <v>450</v>
      </c>
      <c r="F26" s="142">
        <f t="shared" si="0"/>
        <v>2250</v>
      </c>
    </row>
    <row r="27" spans="1:6" x14ac:dyDescent="0.25">
      <c r="A27" s="34" t="s">
        <v>670</v>
      </c>
      <c r="B27" s="11" t="s">
        <v>2194</v>
      </c>
      <c r="C27" s="41" t="s">
        <v>671</v>
      </c>
      <c r="D27" s="41">
        <v>3</v>
      </c>
      <c r="E27" s="142">
        <v>1180</v>
      </c>
      <c r="F27" s="142">
        <f t="shared" si="0"/>
        <v>3540</v>
      </c>
    </row>
    <row r="28" spans="1:6" x14ac:dyDescent="0.25">
      <c r="A28" s="34" t="s">
        <v>672</v>
      </c>
      <c r="B28" s="11" t="s">
        <v>2195</v>
      </c>
      <c r="C28" s="41" t="s">
        <v>673</v>
      </c>
      <c r="D28" s="41">
        <v>3</v>
      </c>
      <c r="E28" s="142">
        <v>440</v>
      </c>
      <c r="F28" s="142">
        <f t="shared" si="0"/>
        <v>1320</v>
      </c>
    </row>
    <row r="29" spans="1:6" x14ac:dyDescent="0.25">
      <c r="A29" s="34" t="s">
        <v>674</v>
      </c>
      <c r="B29" s="11" t="s">
        <v>2196</v>
      </c>
      <c r="C29" s="41" t="s">
        <v>675</v>
      </c>
      <c r="D29" s="41">
        <v>2</v>
      </c>
      <c r="E29" s="142">
        <v>26700</v>
      </c>
      <c r="F29" s="142">
        <f t="shared" si="0"/>
        <v>53400</v>
      </c>
    </row>
    <row r="30" spans="1:6" x14ac:dyDescent="0.25">
      <c r="A30" s="34" t="s">
        <v>676</v>
      </c>
      <c r="B30" s="11" t="s">
        <v>2197</v>
      </c>
      <c r="C30" s="41" t="s">
        <v>677</v>
      </c>
      <c r="D30" s="41">
        <v>2</v>
      </c>
      <c r="E30" s="142">
        <v>5200</v>
      </c>
      <c r="F30" s="142">
        <f t="shared" si="0"/>
        <v>10400</v>
      </c>
    </row>
    <row r="31" spans="1:6" x14ac:dyDescent="0.25">
      <c r="A31" s="34" t="s">
        <v>678</v>
      </c>
      <c r="B31" s="11" t="s">
        <v>2198</v>
      </c>
      <c r="C31" s="41" t="s">
        <v>679</v>
      </c>
      <c r="D31" s="41">
        <v>1</v>
      </c>
      <c r="E31" s="142">
        <v>7900</v>
      </c>
      <c r="F31" s="142">
        <f t="shared" si="0"/>
        <v>7900</v>
      </c>
    </row>
    <row r="32" spans="1:6" x14ac:dyDescent="0.25">
      <c r="A32" s="34" t="s">
        <v>680</v>
      </c>
      <c r="B32" s="11" t="s">
        <v>2199</v>
      </c>
      <c r="C32" s="41" t="s">
        <v>681</v>
      </c>
      <c r="D32" s="41">
        <v>1</v>
      </c>
      <c r="E32" s="142">
        <v>10700</v>
      </c>
      <c r="F32" s="142">
        <f t="shared" si="0"/>
        <v>10700</v>
      </c>
    </row>
    <row r="33" spans="1:7" x14ac:dyDescent="0.25">
      <c r="A33" s="34" t="s">
        <v>682</v>
      </c>
      <c r="B33" s="11" t="s">
        <v>2200</v>
      </c>
      <c r="C33" s="41" t="s">
        <v>683</v>
      </c>
      <c r="D33" s="41">
        <v>18</v>
      </c>
      <c r="E33" s="142">
        <v>530</v>
      </c>
      <c r="F33" s="142">
        <f t="shared" si="0"/>
        <v>9540</v>
      </c>
    </row>
    <row r="34" spans="1:7" x14ac:dyDescent="0.25">
      <c r="A34" s="10" t="s">
        <v>2484</v>
      </c>
      <c r="B34" s="11" t="s">
        <v>2201</v>
      </c>
      <c r="C34" s="13" t="s">
        <v>1602</v>
      </c>
      <c r="D34" s="13">
        <v>1</v>
      </c>
      <c r="E34" s="142">
        <v>2900</v>
      </c>
      <c r="F34" s="142">
        <f t="shared" si="0"/>
        <v>2900</v>
      </c>
    </row>
    <row r="35" spans="1:7" x14ac:dyDescent="0.25">
      <c r="A35" s="28" t="s">
        <v>684</v>
      </c>
      <c r="B35" s="29"/>
      <c r="C35" s="59"/>
      <c r="D35" s="59"/>
      <c r="E35" s="59"/>
      <c r="F35" s="59"/>
    </row>
    <row r="36" spans="1:7" x14ac:dyDescent="0.25">
      <c r="A36" s="34" t="s">
        <v>15</v>
      </c>
      <c r="B36" s="11"/>
      <c r="C36" s="71"/>
      <c r="D36" s="41"/>
      <c r="E36" s="37"/>
      <c r="F36" s="37"/>
    </row>
    <row r="37" spans="1:7" x14ac:dyDescent="0.25">
      <c r="A37" s="34" t="s">
        <v>16</v>
      </c>
      <c r="B37" s="11"/>
      <c r="C37" s="71"/>
      <c r="D37" s="41"/>
      <c r="E37" s="37"/>
      <c r="F37" s="37"/>
    </row>
    <row r="38" spans="1:7" x14ac:dyDescent="0.25">
      <c r="A38" s="34" t="s">
        <v>685</v>
      </c>
      <c r="B38" s="11" t="s">
        <v>2200</v>
      </c>
      <c r="C38" s="41" t="s">
        <v>683</v>
      </c>
      <c r="D38" s="41">
        <v>5</v>
      </c>
      <c r="E38" s="142">
        <v>530</v>
      </c>
      <c r="F38" s="142">
        <f t="shared" si="0"/>
        <v>2650</v>
      </c>
    </row>
    <row r="39" spans="1:7" x14ac:dyDescent="0.25">
      <c r="A39" s="10" t="s">
        <v>2485</v>
      </c>
      <c r="B39" s="11" t="s">
        <v>2201</v>
      </c>
      <c r="C39" s="13" t="s">
        <v>1602</v>
      </c>
      <c r="D39" s="13">
        <v>1</v>
      </c>
      <c r="E39" s="142">
        <v>4020</v>
      </c>
      <c r="F39" s="142">
        <f t="shared" ref="F39" si="1">E39*D39</f>
        <v>4020</v>
      </c>
    </row>
    <row r="40" spans="1:7" x14ac:dyDescent="0.25">
      <c r="A40" s="34" t="s">
        <v>17</v>
      </c>
      <c r="B40" s="11"/>
      <c r="C40" s="41"/>
      <c r="D40" s="41"/>
      <c r="E40" s="37"/>
      <c r="F40" s="37"/>
    </row>
    <row r="41" spans="1:7" x14ac:dyDescent="0.25">
      <c r="A41" s="34" t="s">
        <v>16</v>
      </c>
      <c r="B41" s="11"/>
      <c r="C41" s="41"/>
      <c r="D41" s="41"/>
      <c r="E41" s="37"/>
      <c r="F41" s="37"/>
    </row>
    <row r="42" spans="1:7" ht="45" x14ac:dyDescent="0.25">
      <c r="A42" s="34" t="s">
        <v>18</v>
      </c>
      <c r="B42" s="11" t="s">
        <v>2202</v>
      </c>
      <c r="C42" s="12" t="s">
        <v>1655</v>
      </c>
      <c r="D42" s="41">
        <v>1</v>
      </c>
      <c r="E42" s="142">
        <v>8500</v>
      </c>
      <c r="F42" s="142">
        <f t="shared" ref="F42:F91" si="2">E42*D42</f>
        <v>8500</v>
      </c>
      <c r="G42" s="25"/>
    </row>
    <row r="43" spans="1:7" ht="30" x14ac:dyDescent="0.25">
      <c r="A43" s="34" t="s">
        <v>19</v>
      </c>
      <c r="B43" s="11" t="s">
        <v>2203</v>
      </c>
      <c r="C43" s="40" t="s">
        <v>972</v>
      </c>
      <c r="D43" s="41">
        <v>1</v>
      </c>
      <c r="E43" s="142">
        <v>1650</v>
      </c>
      <c r="F43" s="142">
        <f t="shared" si="2"/>
        <v>1650</v>
      </c>
      <c r="G43" s="25"/>
    </row>
    <row r="44" spans="1:7" x14ac:dyDescent="0.25">
      <c r="A44" s="34" t="s">
        <v>20</v>
      </c>
      <c r="B44" s="11"/>
      <c r="C44" s="41"/>
      <c r="D44" s="41"/>
      <c r="E44" s="142"/>
      <c r="F44" s="142"/>
    </row>
    <row r="45" spans="1:7" x14ac:dyDescent="0.25">
      <c r="A45" s="34" t="s">
        <v>16</v>
      </c>
      <c r="B45" s="11"/>
      <c r="C45" s="41"/>
      <c r="D45" s="41"/>
      <c r="E45" s="142"/>
      <c r="F45" s="142"/>
    </row>
    <row r="46" spans="1:7" ht="30" x14ac:dyDescent="0.25">
      <c r="A46" s="159" t="s">
        <v>21</v>
      </c>
      <c r="B46" s="47" t="s">
        <v>2204</v>
      </c>
      <c r="C46" s="40" t="s">
        <v>973</v>
      </c>
      <c r="D46" s="41">
        <v>1</v>
      </c>
      <c r="E46" s="142">
        <v>6300</v>
      </c>
      <c r="F46" s="142">
        <f t="shared" si="2"/>
        <v>6300</v>
      </c>
    </row>
    <row r="47" spans="1:7" x14ac:dyDescent="0.25">
      <c r="A47" s="34" t="s">
        <v>22</v>
      </c>
      <c r="B47" s="11"/>
      <c r="C47" s="41"/>
      <c r="D47" s="41"/>
      <c r="E47" s="142"/>
      <c r="F47" s="142"/>
    </row>
    <row r="48" spans="1:7" ht="45" x14ac:dyDescent="0.25">
      <c r="A48" s="34" t="s">
        <v>23</v>
      </c>
      <c r="B48" s="11" t="s">
        <v>2205</v>
      </c>
      <c r="C48" s="40" t="s">
        <v>975</v>
      </c>
      <c r="D48" s="41">
        <v>1</v>
      </c>
      <c r="E48" s="142">
        <v>9630</v>
      </c>
      <c r="F48" s="142">
        <f t="shared" si="2"/>
        <v>9630</v>
      </c>
      <c r="G48" s="36"/>
    </row>
    <row r="49" spans="1:6" x14ac:dyDescent="0.25">
      <c r="A49" s="38" t="s">
        <v>16</v>
      </c>
      <c r="B49" s="39"/>
      <c r="C49" s="71"/>
      <c r="D49" s="41"/>
      <c r="E49" s="142"/>
      <c r="F49" s="142"/>
    </row>
    <row r="50" spans="1:6" ht="30" x14ac:dyDescent="0.25">
      <c r="A50" s="34" t="s">
        <v>24</v>
      </c>
      <c r="B50" s="11" t="s">
        <v>2506</v>
      </c>
      <c r="C50" s="40" t="s">
        <v>2507</v>
      </c>
      <c r="D50" s="41">
        <v>1</v>
      </c>
      <c r="E50" s="142">
        <v>1670</v>
      </c>
      <c r="F50" s="142">
        <f t="shared" si="2"/>
        <v>1670</v>
      </c>
    </row>
    <row r="51" spans="1:6" x14ac:dyDescent="0.25">
      <c r="A51" s="34" t="s">
        <v>649</v>
      </c>
      <c r="B51" s="11"/>
      <c r="C51" s="41"/>
      <c r="D51" s="41"/>
      <c r="E51" s="37"/>
      <c r="F51" s="142"/>
    </row>
    <row r="52" spans="1:6" x14ac:dyDescent="0.25">
      <c r="A52" s="34" t="s">
        <v>16</v>
      </c>
      <c r="B52" s="11"/>
      <c r="C52" s="41"/>
      <c r="D52" s="41"/>
      <c r="E52" s="37"/>
      <c r="F52" s="142"/>
    </row>
    <row r="53" spans="1:6" ht="30" x14ac:dyDescent="0.25">
      <c r="A53" s="34" t="s">
        <v>686</v>
      </c>
      <c r="B53" s="11" t="s">
        <v>2342</v>
      </c>
      <c r="C53" s="40" t="s">
        <v>687</v>
      </c>
      <c r="D53" s="41">
        <v>1</v>
      </c>
      <c r="E53" s="142">
        <v>57100</v>
      </c>
      <c r="F53" s="142">
        <f t="shared" si="2"/>
        <v>57100</v>
      </c>
    </row>
    <row r="54" spans="1:6" x14ac:dyDescent="0.25">
      <c r="A54" s="34" t="s">
        <v>688</v>
      </c>
      <c r="B54" s="11" t="s">
        <v>2206</v>
      </c>
      <c r="C54" s="40" t="s">
        <v>689</v>
      </c>
      <c r="D54" s="41">
        <v>1</v>
      </c>
      <c r="E54" s="142">
        <v>27500</v>
      </c>
      <c r="F54" s="142">
        <f t="shared" si="2"/>
        <v>27500</v>
      </c>
    </row>
    <row r="55" spans="1:6" x14ac:dyDescent="0.25">
      <c r="A55" s="34" t="s">
        <v>690</v>
      </c>
      <c r="B55" s="11" t="s">
        <v>2207</v>
      </c>
      <c r="C55" s="40" t="s">
        <v>691</v>
      </c>
      <c r="D55" s="41">
        <v>1</v>
      </c>
      <c r="E55" s="142">
        <v>6320</v>
      </c>
      <c r="F55" s="142">
        <f t="shared" si="2"/>
        <v>6320</v>
      </c>
    </row>
    <row r="56" spans="1:6" x14ac:dyDescent="0.25">
      <c r="A56" s="34" t="s">
        <v>692</v>
      </c>
      <c r="B56" s="11" t="s">
        <v>2208</v>
      </c>
      <c r="C56" s="40" t="s">
        <v>693</v>
      </c>
      <c r="D56" s="41">
        <v>1</v>
      </c>
      <c r="E56" s="142">
        <v>10230</v>
      </c>
      <c r="F56" s="142">
        <f t="shared" si="2"/>
        <v>10230</v>
      </c>
    </row>
    <row r="57" spans="1:6" x14ac:dyDescent="0.25">
      <c r="A57" s="34" t="s">
        <v>694</v>
      </c>
      <c r="B57" s="11" t="s">
        <v>2209</v>
      </c>
      <c r="C57" s="40" t="s">
        <v>695</v>
      </c>
      <c r="D57" s="41">
        <v>2</v>
      </c>
      <c r="E57" s="142">
        <v>6090</v>
      </c>
      <c r="F57" s="142">
        <f t="shared" si="2"/>
        <v>12180</v>
      </c>
    </row>
    <row r="58" spans="1:6" x14ac:dyDescent="0.25">
      <c r="A58" s="34" t="s">
        <v>696</v>
      </c>
      <c r="B58" s="11" t="s">
        <v>2210</v>
      </c>
      <c r="C58" s="40" t="s">
        <v>697</v>
      </c>
      <c r="D58" s="41">
        <v>1</v>
      </c>
      <c r="E58" s="142">
        <v>11200</v>
      </c>
      <c r="F58" s="142">
        <f t="shared" si="2"/>
        <v>11200</v>
      </c>
    </row>
    <row r="59" spans="1:6" x14ac:dyDescent="0.25">
      <c r="A59" s="34" t="s">
        <v>698</v>
      </c>
      <c r="B59" s="11" t="s">
        <v>2211</v>
      </c>
      <c r="C59" s="40" t="s">
        <v>699</v>
      </c>
      <c r="D59" s="41">
        <v>1</v>
      </c>
      <c r="E59" s="142">
        <v>6200</v>
      </c>
      <c r="F59" s="142">
        <f t="shared" si="2"/>
        <v>6200</v>
      </c>
    </row>
    <row r="60" spans="1:6" x14ac:dyDescent="0.25">
      <c r="A60" s="34" t="s">
        <v>700</v>
      </c>
      <c r="B60" s="11" t="s">
        <v>2212</v>
      </c>
      <c r="C60" s="40" t="s">
        <v>701</v>
      </c>
      <c r="D60" s="41">
        <v>2</v>
      </c>
      <c r="E60" s="142">
        <v>3580</v>
      </c>
      <c r="F60" s="142">
        <f t="shared" si="2"/>
        <v>7160</v>
      </c>
    </row>
    <row r="61" spans="1:6" ht="30" x14ac:dyDescent="0.25">
      <c r="A61" s="34" t="s">
        <v>702</v>
      </c>
      <c r="B61" s="11" t="s">
        <v>2213</v>
      </c>
      <c r="C61" s="40" t="s">
        <v>703</v>
      </c>
      <c r="D61" s="41">
        <v>1</v>
      </c>
      <c r="E61" s="142">
        <v>1700</v>
      </c>
      <c r="F61" s="142">
        <f t="shared" si="2"/>
        <v>1700</v>
      </c>
    </row>
    <row r="62" spans="1:6" x14ac:dyDescent="0.25">
      <c r="A62" s="34" t="s">
        <v>704</v>
      </c>
      <c r="B62" s="11" t="s">
        <v>2214</v>
      </c>
      <c r="C62" s="40" t="s">
        <v>705</v>
      </c>
      <c r="D62" s="41">
        <v>1</v>
      </c>
      <c r="E62" s="142">
        <v>10800</v>
      </c>
      <c r="F62" s="142">
        <f t="shared" si="2"/>
        <v>10800</v>
      </c>
    </row>
    <row r="63" spans="1:6" x14ac:dyDescent="0.25">
      <c r="A63" s="34" t="s">
        <v>706</v>
      </c>
      <c r="B63" s="11" t="s">
        <v>2215</v>
      </c>
      <c r="C63" s="40" t="s">
        <v>707</v>
      </c>
      <c r="D63" s="41">
        <v>2</v>
      </c>
      <c r="E63" s="142">
        <v>5500</v>
      </c>
      <c r="F63" s="142">
        <f t="shared" si="2"/>
        <v>11000</v>
      </c>
    </row>
    <row r="64" spans="1:6" x14ac:dyDescent="0.25">
      <c r="A64" s="34" t="s">
        <v>708</v>
      </c>
      <c r="B64" s="11" t="s">
        <v>2216</v>
      </c>
      <c r="C64" s="40" t="s">
        <v>709</v>
      </c>
      <c r="D64" s="41">
        <v>1</v>
      </c>
      <c r="E64" s="142">
        <v>2800</v>
      </c>
      <c r="F64" s="142">
        <f t="shared" si="2"/>
        <v>2800</v>
      </c>
    </row>
    <row r="65" spans="1:7" ht="16.5" customHeight="1" x14ac:dyDescent="0.25">
      <c r="A65" s="34" t="s">
        <v>710</v>
      </c>
      <c r="B65" s="11" t="s">
        <v>2217</v>
      </c>
      <c r="C65" s="40" t="s">
        <v>711</v>
      </c>
      <c r="D65" s="41">
        <v>1</v>
      </c>
      <c r="E65" s="142">
        <v>25200</v>
      </c>
      <c r="F65" s="142">
        <f t="shared" si="2"/>
        <v>25200</v>
      </c>
    </row>
    <row r="66" spans="1:7" ht="30" x14ac:dyDescent="0.25">
      <c r="A66" s="34" t="s">
        <v>712</v>
      </c>
      <c r="B66" s="11" t="s">
        <v>2218</v>
      </c>
      <c r="C66" s="40" t="s">
        <v>713</v>
      </c>
      <c r="D66" s="41">
        <v>1</v>
      </c>
      <c r="E66" s="142">
        <v>4800</v>
      </c>
      <c r="F66" s="142">
        <f t="shared" si="2"/>
        <v>4800</v>
      </c>
    </row>
    <row r="67" spans="1:7" x14ac:dyDescent="0.25">
      <c r="A67" s="34" t="s">
        <v>714</v>
      </c>
      <c r="B67" s="11" t="s">
        <v>2219</v>
      </c>
      <c r="C67" s="40" t="s">
        <v>715</v>
      </c>
      <c r="D67" s="41">
        <v>1</v>
      </c>
      <c r="E67" s="142">
        <v>5900</v>
      </c>
      <c r="F67" s="142">
        <f t="shared" si="2"/>
        <v>5900</v>
      </c>
    </row>
    <row r="68" spans="1:7" x14ac:dyDescent="0.25">
      <c r="A68" s="34" t="s">
        <v>716</v>
      </c>
      <c r="B68" s="11" t="s">
        <v>2220</v>
      </c>
      <c r="C68" s="41" t="s">
        <v>717</v>
      </c>
      <c r="D68" s="41">
        <v>1</v>
      </c>
      <c r="E68" s="142">
        <v>4500</v>
      </c>
      <c r="F68" s="142">
        <f t="shared" si="2"/>
        <v>4500</v>
      </c>
    </row>
    <row r="69" spans="1:7" ht="30" x14ac:dyDescent="0.25">
      <c r="A69" s="34" t="s">
        <v>718</v>
      </c>
      <c r="B69" s="11" t="s">
        <v>2221</v>
      </c>
      <c r="C69" s="40" t="s">
        <v>719</v>
      </c>
      <c r="D69" s="41">
        <v>2</v>
      </c>
      <c r="E69" s="142">
        <v>390</v>
      </c>
      <c r="F69" s="142">
        <f t="shared" si="2"/>
        <v>780</v>
      </c>
      <c r="G69" s="36"/>
    </row>
    <row r="70" spans="1:7" x14ac:dyDescent="0.25">
      <c r="A70" s="34" t="s">
        <v>720</v>
      </c>
      <c r="B70" s="11" t="s">
        <v>2222</v>
      </c>
      <c r="C70" s="41" t="s">
        <v>721</v>
      </c>
      <c r="D70" s="41">
        <v>2</v>
      </c>
      <c r="E70" s="142">
        <v>580</v>
      </c>
      <c r="F70" s="142">
        <f t="shared" si="2"/>
        <v>1160</v>
      </c>
      <c r="G70" s="36"/>
    </row>
    <row r="71" spans="1:7" x14ac:dyDescent="0.25">
      <c r="A71" s="34" t="s">
        <v>722</v>
      </c>
      <c r="B71" s="11"/>
      <c r="C71" s="41" t="s">
        <v>723</v>
      </c>
      <c r="D71" s="41">
        <v>2</v>
      </c>
      <c r="E71" s="142">
        <v>1500</v>
      </c>
      <c r="F71" s="142">
        <f t="shared" si="2"/>
        <v>3000</v>
      </c>
    </row>
    <row r="72" spans="1:7" x14ac:dyDescent="0.25">
      <c r="A72" s="34" t="s">
        <v>1608</v>
      </c>
      <c r="B72" s="11" t="s">
        <v>2343</v>
      </c>
      <c r="C72" s="41" t="s">
        <v>1609</v>
      </c>
      <c r="D72" s="13">
        <v>15</v>
      </c>
      <c r="E72" s="142">
        <v>1230</v>
      </c>
      <c r="F72" s="142">
        <f>D72*E72</f>
        <v>18450</v>
      </c>
    </row>
    <row r="73" spans="1:7" x14ac:dyDescent="0.25">
      <c r="A73" s="34"/>
      <c r="B73" s="11"/>
      <c r="C73" s="182" t="s">
        <v>967</v>
      </c>
      <c r="D73" s="34"/>
      <c r="E73" s="51"/>
      <c r="F73" s="51">
        <f>SUM(F4:F72)</f>
        <v>1056730</v>
      </c>
    </row>
    <row r="74" spans="1:7" x14ac:dyDescent="0.25">
      <c r="A74" s="28" t="s">
        <v>724</v>
      </c>
      <c r="B74" s="29"/>
      <c r="C74" s="28"/>
      <c r="D74" s="59"/>
      <c r="E74" s="59"/>
      <c r="F74" s="59"/>
    </row>
    <row r="75" spans="1:7" x14ac:dyDescent="0.25">
      <c r="A75" s="34" t="s">
        <v>17</v>
      </c>
      <c r="B75" s="135"/>
      <c r="C75" s="85"/>
      <c r="D75" s="86"/>
      <c r="E75" s="142"/>
      <c r="F75" s="142"/>
    </row>
    <row r="76" spans="1:7" x14ac:dyDescent="0.25">
      <c r="A76" s="34" t="s">
        <v>16</v>
      </c>
      <c r="B76" s="151"/>
      <c r="C76" s="183"/>
      <c r="D76" s="184"/>
      <c r="E76" s="179"/>
      <c r="F76" s="179"/>
    </row>
    <row r="77" spans="1:7" ht="45" x14ac:dyDescent="0.25">
      <c r="A77" s="34" t="s">
        <v>18</v>
      </c>
      <c r="B77" s="152"/>
      <c r="C77" s="12" t="s">
        <v>2442</v>
      </c>
      <c r="D77" s="150"/>
      <c r="E77" s="179"/>
      <c r="F77" s="179"/>
    </row>
    <row r="78" spans="1:7" ht="30" x14ac:dyDescent="0.25">
      <c r="A78" s="34" t="s">
        <v>19</v>
      </c>
      <c r="B78" s="11"/>
      <c r="C78" s="40" t="s">
        <v>2443</v>
      </c>
      <c r="D78" s="13"/>
      <c r="E78" s="142"/>
      <c r="F78" s="142"/>
    </row>
    <row r="79" spans="1:7" x14ac:dyDescent="0.25">
      <c r="A79" s="34" t="s">
        <v>20</v>
      </c>
      <c r="B79" s="152"/>
      <c r="C79" s="153"/>
      <c r="D79" s="150"/>
      <c r="E79" s="179"/>
      <c r="F79" s="179"/>
    </row>
    <row r="80" spans="1:7" x14ac:dyDescent="0.25">
      <c r="A80" s="34" t="s">
        <v>16</v>
      </c>
      <c r="B80" s="152"/>
      <c r="C80" s="153"/>
      <c r="D80" s="150"/>
      <c r="E80" s="179"/>
      <c r="F80" s="179"/>
    </row>
    <row r="81" spans="1:6" ht="30" x14ac:dyDescent="0.25">
      <c r="A81" s="159" t="s">
        <v>21</v>
      </c>
      <c r="B81" s="152"/>
      <c r="C81" s="153" t="s">
        <v>2444</v>
      </c>
      <c r="D81" s="150"/>
      <c r="E81" s="179"/>
      <c r="F81" s="179"/>
    </row>
    <row r="82" spans="1:6" x14ac:dyDescent="0.25">
      <c r="A82" s="34" t="s">
        <v>22</v>
      </c>
      <c r="B82" s="152"/>
      <c r="C82" s="153"/>
      <c r="D82" s="150"/>
      <c r="E82" s="179"/>
      <c r="F82" s="179"/>
    </row>
    <row r="83" spans="1:6" ht="45" x14ac:dyDescent="0.25">
      <c r="A83" s="34" t="s">
        <v>23</v>
      </c>
      <c r="B83" s="152" t="s">
        <v>2498</v>
      </c>
      <c r="C83" s="40" t="s">
        <v>2448</v>
      </c>
      <c r="D83" s="150">
        <v>1</v>
      </c>
      <c r="E83" s="179">
        <v>9900</v>
      </c>
      <c r="F83" s="142">
        <f>D83*E83</f>
        <v>9900</v>
      </c>
    </row>
    <row r="84" spans="1:6" x14ac:dyDescent="0.25">
      <c r="A84" s="34" t="s">
        <v>16</v>
      </c>
      <c r="B84" s="11"/>
      <c r="C84" s="71"/>
      <c r="D84" s="41"/>
      <c r="E84" s="37"/>
      <c r="F84" s="37"/>
    </row>
    <row r="85" spans="1:6" ht="45.75" customHeight="1" x14ac:dyDescent="0.25">
      <c r="A85" s="10" t="s">
        <v>1610</v>
      </c>
      <c r="B85" s="11" t="s">
        <v>2224</v>
      </c>
      <c r="C85" s="12" t="s">
        <v>1611</v>
      </c>
      <c r="D85" s="86">
        <v>1</v>
      </c>
      <c r="E85" s="142">
        <v>23000</v>
      </c>
      <c r="F85" s="142">
        <f>D85*E85</f>
        <v>23000</v>
      </c>
    </row>
    <row r="86" spans="1:6" x14ac:dyDescent="0.25">
      <c r="A86" s="10" t="s">
        <v>1612</v>
      </c>
      <c r="B86" s="11" t="s">
        <v>2225</v>
      </c>
      <c r="C86" s="13" t="s">
        <v>1613</v>
      </c>
      <c r="D86" s="13">
        <v>1</v>
      </c>
      <c r="E86" s="142">
        <v>13500</v>
      </c>
      <c r="F86" s="142">
        <f>D86*E86</f>
        <v>13500</v>
      </c>
    </row>
    <row r="87" spans="1:6" x14ac:dyDescent="0.25">
      <c r="A87" s="10" t="s">
        <v>1614</v>
      </c>
      <c r="B87" s="11" t="s">
        <v>2226</v>
      </c>
      <c r="C87" s="13" t="s">
        <v>683</v>
      </c>
      <c r="D87" s="13">
        <v>1</v>
      </c>
      <c r="E87" s="142">
        <v>2200</v>
      </c>
      <c r="F87" s="142">
        <f>D87*E87</f>
        <v>2200</v>
      </c>
    </row>
    <row r="88" spans="1:6" x14ac:dyDescent="0.25">
      <c r="A88" s="10" t="s">
        <v>2486</v>
      </c>
      <c r="B88" s="11" t="s">
        <v>2201</v>
      </c>
      <c r="C88" s="13" t="s">
        <v>1602</v>
      </c>
      <c r="D88" s="13">
        <v>1</v>
      </c>
      <c r="E88" s="142">
        <v>2900</v>
      </c>
      <c r="F88" s="142">
        <f>E88*D88</f>
        <v>2900</v>
      </c>
    </row>
    <row r="89" spans="1:6" x14ac:dyDescent="0.25">
      <c r="A89" s="34" t="s">
        <v>15</v>
      </c>
      <c r="B89" s="11"/>
      <c r="C89" s="71"/>
      <c r="D89" s="41"/>
      <c r="E89" s="37"/>
      <c r="F89" s="37"/>
    </row>
    <row r="90" spans="1:6" x14ac:dyDescent="0.25">
      <c r="A90" s="34" t="s">
        <v>22</v>
      </c>
      <c r="B90" s="11"/>
      <c r="C90" s="71"/>
      <c r="D90" s="41"/>
      <c r="E90" s="37"/>
      <c r="F90" s="37"/>
    </row>
    <row r="91" spans="1:6" x14ac:dyDescent="0.25">
      <c r="A91" s="34" t="s">
        <v>725</v>
      </c>
      <c r="B91" s="11" t="s">
        <v>2227</v>
      </c>
      <c r="C91" s="41" t="s">
        <v>726</v>
      </c>
      <c r="D91" s="41">
        <v>2</v>
      </c>
      <c r="E91" s="142">
        <v>26800</v>
      </c>
      <c r="F91" s="142">
        <f t="shared" si="2"/>
        <v>53600</v>
      </c>
    </row>
    <row r="92" spans="1:6" x14ac:dyDescent="0.25">
      <c r="A92" s="38" t="s">
        <v>16</v>
      </c>
      <c r="B92" s="39"/>
      <c r="C92" s="41"/>
      <c r="D92" s="41"/>
      <c r="E92" s="142"/>
      <c r="F92" s="142"/>
    </row>
    <row r="93" spans="1:6" ht="30" x14ac:dyDescent="0.25">
      <c r="A93" s="34" t="s">
        <v>24</v>
      </c>
      <c r="B93" s="11" t="s">
        <v>2506</v>
      </c>
      <c r="C93" s="40" t="s">
        <v>2507</v>
      </c>
      <c r="D93" s="41">
        <v>1</v>
      </c>
      <c r="E93" s="142">
        <v>1670</v>
      </c>
      <c r="F93" s="142">
        <f t="shared" ref="F93:F140" si="3">E93*D93</f>
        <v>1670</v>
      </c>
    </row>
    <row r="94" spans="1:6" x14ac:dyDescent="0.25">
      <c r="A94" s="34" t="s">
        <v>727</v>
      </c>
      <c r="B94" s="11"/>
      <c r="C94" s="71"/>
      <c r="D94" s="41"/>
      <c r="E94" s="37"/>
      <c r="F94" s="37"/>
    </row>
    <row r="95" spans="1:6" x14ac:dyDescent="0.25">
      <c r="A95" s="34" t="s">
        <v>16</v>
      </c>
      <c r="B95" s="11"/>
      <c r="C95" s="71"/>
      <c r="D95" s="41"/>
      <c r="E95" s="37"/>
      <c r="F95" s="37"/>
    </row>
    <row r="96" spans="1:6" x14ac:dyDescent="0.25">
      <c r="A96" s="34" t="s">
        <v>728</v>
      </c>
      <c r="B96" s="11" t="s">
        <v>2228</v>
      </c>
      <c r="C96" s="41" t="s">
        <v>729</v>
      </c>
      <c r="D96" s="41">
        <v>3</v>
      </c>
      <c r="E96" s="142">
        <v>4900</v>
      </c>
      <c r="F96" s="142">
        <f t="shared" si="3"/>
        <v>14700</v>
      </c>
    </row>
    <row r="97" spans="1:7" x14ac:dyDescent="0.25">
      <c r="A97" s="34" t="s">
        <v>730</v>
      </c>
      <c r="B97" s="11" t="s">
        <v>2229</v>
      </c>
      <c r="C97" s="41" t="s">
        <v>731</v>
      </c>
      <c r="D97" s="41">
        <v>3</v>
      </c>
      <c r="E97" s="142">
        <v>43400</v>
      </c>
      <c r="F97" s="142">
        <f t="shared" si="3"/>
        <v>130200</v>
      </c>
      <c r="G97" s="78"/>
    </row>
    <row r="98" spans="1:7" ht="45" x14ac:dyDescent="0.25">
      <c r="A98" s="34" t="s">
        <v>732</v>
      </c>
      <c r="B98" s="11"/>
      <c r="C98" s="40" t="s">
        <v>733</v>
      </c>
      <c r="D98" s="41">
        <v>2</v>
      </c>
      <c r="E98" s="142">
        <v>113000</v>
      </c>
      <c r="F98" s="142">
        <f t="shared" si="3"/>
        <v>226000</v>
      </c>
    </row>
    <row r="99" spans="1:7" ht="45" x14ac:dyDescent="0.25">
      <c r="A99" s="34" t="s">
        <v>734</v>
      </c>
      <c r="B99" s="11"/>
      <c r="C99" s="40" t="s">
        <v>735</v>
      </c>
      <c r="D99" s="41">
        <v>2</v>
      </c>
      <c r="E99" s="142">
        <v>198000</v>
      </c>
      <c r="F99" s="142">
        <f t="shared" si="3"/>
        <v>396000</v>
      </c>
    </row>
    <row r="100" spans="1:7" x14ac:dyDescent="0.25">
      <c r="A100" s="34" t="s">
        <v>736</v>
      </c>
      <c r="B100" s="11" t="s">
        <v>2230</v>
      </c>
      <c r="C100" s="41" t="s">
        <v>737</v>
      </c>
      <c r="D100" s="41">
        <v>15</v>
      </c>
      <c r="E100" s="142">
        <v>1970</v>
      </c>
      <c r="F100" s="142">
        <f t="shared" si="3"/>
        <v>29550</v>
      </c>
    </row>
    <row r="101" spans="1:7" x14ac:dyDescent="0.25">
      <c r="A101" s="34" t="s">
        <v>738</v>
      </c>
      <c r="B101" s="11" t="s">
        <v>2231</v>
      </c>
      <c r="C101" s="41" t="s">
        <v>739</v>
      </c>
      <c r="D101" s="41">
        <v>15</v>
      </c>
      <c r="E101" s="142">
        <v>720</v>
      </c>
      <c r="F101" s="142">
        <f t="shared" si="3"/>
        <v>10800</v>
      </c>
    </row>
    <row r="102" spans="1:7" x14ac:dyDescent="0.25">
      <c r="A102" s="34" t="s">
        <v>740</v>
      </c>
      <c r="B102" s="11" t="s">
        <v>2232</v>
      </c>
      <c r="C102" s="41" t="s">
        <v>741</v>
      </c>
      <c r="D102" s="41">
        <v>15</v>
      </c>
      <c r="E102" s="142">
        <v>1200</v>
      </c>
      <c r="F102" s="142">
        <f t="shared" si="3"/>
        <v>18000</v>
      </c>
    </row>
    <row r="103" spans="1:7" x14ac:dyDescent="0.25">
      <c r="A103" s="34" t="s">
        <v>742</v>
      </c>
      <c r="B103" s="11" t="s">
        <v>2233</v>
      </c>
      <c r="C103" s="41" t="s">
        <v>743</v>
      </c>
      <c r="D103" s="41">
        <v>15</v>
      </c>
      <c r="E103" s="142">
        <v>1590</v>
      </c>
      <c r="F103" s="142">
        <f t="shared" si="3"/>
        <v>23850</v>
      </c>
    </row>
    <row r="104" spans="1:7" x14ac:dyDescent="0.25">
      <c r="A104" s="34" t="s">
        <v>744</v>
      </c>
      <c r="B104" s="11" t="s">
        <v>2234</v>
      </c>
      <c r="C104" s="41" t="s">
        <v>745</v>
      </c>
      <c r="D104" s="41">
        <v>15</v>
      </c>
      <c r="E104" s="142">
        <v>410</v>
      </c>
      <c r="F104" s="142">
        <f t="shared" si="3"/>
        <v>6150</v>
      </c>
    </row>
    <row r="105" spans="1:7" x14ac:dyDescent="0.25">
      <c r="A105" s="34" t="s">
        <v>746</v>
      </c>
      <c r="B105" s="11" t="s">
        <v>2235</v>
      </c>
      <c r="C105" s="41" t="s">
        <v>747</v>
      </c>
      <c r="D105" s="41">
        <v>15</v>
      </c>
      <c r="E105" s="142">
        <v>260</v>
      </c>
      <c r="F105" s="142">
        <f t="shared" si="3"/>
        <v>3900</v>
      </c>
    </row>
    <row r="106" spans="1:7" x14ac:dyDescent="0.25">
      <c r="A106" s="34" t="s">
        <v>748</v>
      </c>
      <c r="B106" s="11" t="s">
        <v>2236</v>
      </c>
      <c r="C106" s="41" t="s">
        <v>749</v>
      </c>
      <c r="D106" s="41">
        <v>15</v>
      </c>
      <c r="E106" s="142">
        <v>830</v>
      </c>
      <c r="F106" s="142">
        <f t="shared" si="3"/>
        <v>12450</v>
      </c>
    </row>
    <row r="107" spans="1:7" x14ac:dyDescent="0.25">
      <c r="A107" s="34" t="s">
        <v>750</v>
      </c>
      <c r="B107" s="11" t="s">
        <v>2237</v>
      </c>
      <c r="C107" s="41" t="s">
        <v>751</v>
      </c>
      <c r="D107" s="41">
        <v>15</v>
      </c>
      <c r="E107" s="142">
        <v>1350</v>
      </c>
      <c r="F107" s="142">
        <f t="shared" si="3"/>
        <v>20250</v>
      </c>
    </row>
    <row r="108" spans="1:7" x14ac:dyDescent="0.25">
      <c r="A108" s="34" t="s">
        <v>752</v>
      </c>
      <c r="B108" s="11" t="s">
        <v>2238</v>
      </c>
      <c r="C108" s="41" t="s">
        <v>753</v>
      </c>
      <c r="D108" s="41">
        <v>15</v>
      </c>
      <c r="E108" s="142">
        <v>480</v>
      </c>
      <c r="F108" s="142">
        <f t="shared" si="3"/>
        <v>7200</v>
      </c>
    </row>
    <row r="109" spans="1:7" x14ac:dyDescent="0.25">
      <c r="A109" s="34" t="s">
        <v>754</v>
      </c>
      <c r="B109" s="11" t="s">
        <v>2239</v>
      </c>
      <c r="C109" s="41" t="s">
        <v>755</v>
      </c>
      <c r="D109" s="41">
        <v>15</v>
      </c>
      <c r="E109" s="142">
        <v>1620</v>
      </c>
      <c r="F109" s="142">
        <f t="shared" si="3"/>
        <v>24300</v>
      </c>
    </row>
    <row r="110" spans="1:7" x14ac:dyDescent="0.25">
      <c r="A110" s="34" t="s">
        <v>756</v>
      </c>
      <c r="B110" s="11" t="s">
        <v>2240</v>
      </c>
      <c r="C110" s="41" t="s">
        <v>757</v>
      </c>
      <c r="D110" s="41">
        <v>3</v>
      </c>
      <c r="E110" s="142">
        <v>4600</v>
      </c>
      <c r="F110" s="142">
        <f t="shared" si="3"/>
        <v>13800</v>
      </c>
    </row>
    <row r="111" spans="1:7" x14ac:dyDescent="0.25">
      <c r="A111" s="34" t="s">
        <v>758</v>
      </c>
      <c r="B111" s="11" t="s">
        <v>2241</v>
      </c>
      <c r="C111" s="41" t="s">
        <v>759</v>
      </c>
      <c r="D111" s="41">
        <v>15</v>
      </c>
      <c r="E111" s="142">
        <v>620</v>
      </c>
      <c r="F111" s="142">
        <f t="shared" si="3"/>
        <v>9300</v>
      </c>
    </row>
    <row r="112" spans="1:7" x14ac:dyDescent="0.25">
      <c r="A112" s="34" t="s">
        <v>760</v>
      </c>
      <c r="B112" s="11" t="s">
        <v>2242</v>
      </c>
      <c r="C112" s="41" t="s">
        <v>761</v>
      </c>
      <c r="D112" s="41">
        <v>15</v>
      </c>
      <c r="E112" s="142">
        <v>1400</v>
      </c>
      <c r="F112" s="142">
        <f t="shared" si="3"/>
        <v>21000</v>
      </c>
    </row>
    <row r="113" spans="1:6" x14ac:dyDescent="0.25">
      <c r="A113" s="34" t="s">
        <v>762</v>
      </c>
      <c r="B113" s="11" t="s">
        <v>2243</v>
      </c>
      <c r="C113" s="41" t="s">
        <v>763</v>
      </c>
      <c r="D113" s="41">
        <v>3</v>
      </c>
      <c r="E113" s="142">
        <v>10500</v>
      </c>
      <c r="F113" s="142">
        <f t="shared" si="3"/>
        <v>31500</v>
      </c>
    </row>
    <row r="114" spans="1:6" x14ac:dyDescent="0.25">
      <c r="A114" s="34" t="s">
        <v>764</v>
      </c>
      <c r="B114" s="11" t="s">
        <v>2244</v>
      </c>
      <c r="C114" s="41" t="s">
        <v>2487</v>
      </c>
      <c r="D114" s="41">
        <v>15</v>
      </c>
      <c r="E114" s="142">
        <v>920</v>
      </c>
      <c r="F114" s="142">
        <f t="shared" si="3"/>
        <v>13800</v>
      </c>
    </row>
    <row r="115" spans="1:6" x14ac:dyDescent="0.25">
      <c r="A115" s="34" t="s">
        <v>765</v>
      </c>
      <c r="B115" s="11" t="s">
        <v>2245</v>
      </c>
      <c r="C115" s="41" t="s">
        <v>766</v>
      </c>
      <c r="D115" s="41">
        <v>15</v>
      </c>
      <c r="E115" s="142">
        <v>1580</v>
      </c>
      <c r="F115" s="142">
        <f t="shared" si="3"/>
        <v>23700</v>
      </c>
    </row>
    <row r="116" spans="1:6" x14ac:dyDescent="0.25">
      <c r="A116" s="34" t="s">
        <v>767</v>
      </c>
      <c r="B116" s="11" t="s">
        <v>2246</v>
      </c>
      <c r="C116" s="41" t="s">
        <v>768</v>
      </c>
      <c r="D116" s="41">
        <v>1</v>
      </c>
      <c r="E116" s="142">
        <v>15900</v>
      </c>
      <c r="F116" s="142">
        <f t="shared" si="3"/>
        <v>15900</v>
      </c>
    </row>
    <row r="117" spans="1:6" x14ac:dyDescent="0.25">
      <c r="A117" s="34" t="s">
        <v>769</v>
      </c>
      <c r="B117" s="11" t="s">
        <v>2247</v>
      </c>
      <c r="C117" s="41" t="s">
        <v>770</v>
      </c>
      <c r="D117" s="41">
        <v>3</v>
      </c>
      <c r="E117" s="142">
        <v>6400</v>
      </c>
      <c r="F117" s="142">
        <f t="shared" si="3"/>
        <v>19200</v>
      </c>
    </row>
    <row r="118" spans="1:6" x14ac:dyDescent="0.25">
      <c r="A118" s="34" t="s">
        <v>771</v>
      </c>
      <c r="B118" s="11" t="s">
        <v>2248</v>
      </c>
      <c r="C118" s="41" t="s">
        <v>772</v>
      </c>
      <c r="D118" s="41">
        <v>15</v>
      </c>
      <c r="E118" s="142">
        <v>2300</v>
      </c>
      <c r="F118" s="142">
        <f t="shared" si="3"/>
        <v>34500</v>
      </c>
    </row>
    <row r="119" spans="1:6" x14ac:dyDescent="0.25">
      <c r="A119" s="34" t="s">
        <v>773</v>
      </c>
      <c r="B119" s="11" t="s">
        <v>2557</v>
      </c>
      <c r="C119" s="41" t="s">
        <v>774</v>
      </c>
      <c r="D119" s="41">
        <v>3</v>
      </c>
      <c r="E119" s="142">
        <v>5900</v>
      </c>
      <c r="F119" s="142">
        <f t="shared" si="3"/>
        <v>17700</v>
      </c>
    </row>
    <row r="120" spans="1:6" x14ac:dyDescent="0.25">
      <c r="A120" s="34" t="s">
        <v>775</v>
      </c>
      <c r="B120" s="11" t="s">
        <v>2249</v>
      </c>
      <c r="C120" s="41" t="s">
        <v>776</v>
      </c>
      <c r="D120" s="41">
        <v>15</v>
      </c>
      <c r="E120" s="142">
        <v>1100</v>
      </c>
      <c r="F120" s="142">
        <f t="shared" si="3"/>
        <v>16500</v>
      </c>
    </row>
    <row r="121" spans="1:6" x14ac:dyDescent="0.25">
      <c r="A121" s="34" t="s">
        <v>777</v>
      </c>
      <c r="B121" s="11" t="s">
        <v>2250</v>
      </c>
      <c r="C121" s="41" t="s">
        <v>778</v>
      </c>
      <c r="D121" s="41">
        <v>15</v>
      </c>
      <c r="E121" s="142">
        <v>430</v>
      </c>
      <c r="F121" s="142">
        <f t="shared" si="3"/>
        <v>6450</v>
      </c>
    </row>
    <row r="122" spans="1:6" x14ac:dyDescent="0.25">
      <c r="A122" s="34" t="s">
        <v>779</v>
      </c>
      <c r="B122" s="11" t="s">
        <v>2251</v>
      </c>
      <c r="C122" s="41" t="s">
        <v>780</v>
      </c>
      <c r="D122" s="41">
        <v>3</v>
      </c>
      <c r="E122" s="142">
        <v>4700</v>
      </c>
      <c r="F122" s="142">
        <f t="shared" si="3"/>
        <v>14100</v>
      </c>
    </row>
    <row r="123" spans="1:6" x14ac:dyDescent="0.25">
      <c r="A123" s="34" t="s">
        <v>781</v>
      </c>
      <c r="B123" s="11" t="s">
        <v>2252</v>
      </c>
      <c r="C123" s="41" t="s">
        <v>782</v>
      </c>
      <c r="D123" s="41">
        <v>15</v>
      </c>
      <c r="E123" s="142">
        <v>950</v>
      </c>
      <c r="F123" s="142">
        <f t="shared" si="3"/>
        <v>14250</v>
      </c>
    </row>
    <row r="124" spans="1:6" x14ac:dyDescent="0.25">
      <c r="A124" s="34" t="s">
        <v>783</v>
      </c>
      <c r="B124" s="11" t="s">
        <v>2253</v>
      </c>
      <c r="C124" s="41" t="s">
        <v>784</v>
      </c>
      <c r="D124" s="41">
        <v>15</v>
      </c>
      <c r="E124" s="142">
        <v>770</v>
      </c>
      <c r="F124" s="142">
        <f t="shared" si="3"/>
        <v>11550</v>
      </c>
    </row>
    <row r="125" spans="1:6" x14ac:dyDescent="0.25">
      <c r="A125" s="34" t="s">
        <v>785</v>
      </c>
      <c r="B125" s="11" t="s">
        <v>2254</v>
      </c>
      <c r="C125" s="41" t="s">
        <v>786</v>
      </c>
      <c r="D125" s="41">
        <v>15</v>
      </c>
      <c r="E125" s="142">
        <v>1125</v>
      </c>
      <c r="F125" s="142">
        <f t="shared" si="3"/>
        <v>16875</v>
      </c>
    </row>
    <row r="126" spans="1:6" x14ac:dyDescent="0.25">
      <c r="A126" s="34" t="s">
        <v>787</v>
      </c>
      <c r="B126" s="11" t="s">
        <v>2255</v>
      </c>
      <c r="C126" s="41" t="s">
        <v>788</v>
      </c>
      <c r="D126" s="41">
        <v>15</v>
      </c>
      <c r="E126" s="142">
        <v>120</v>
      </c>
      <c r="F126" s="142">
        <f t="shared" si="3"/>
        <v>1800</v>
      </c>
    </row>
    <row r="127" spans="1:6" x14ac:dyDescent="0.25">
      <c r="A127" s="34" t="s">
        <v>789</v>
      </c>
      <c r="B127" s="11" t="s">
        <v>2256</v>
      </c>
      <c r="C127" s="41" t="s">
        <v>790</v>
      </c>
      <c r="D127" s="41">
        <v>15</v>
      </c>
      <c r="E127" s="142">
        <v>250</v>
      </c>
      <c r="F127" s="142">
        <f t="shared" si="3"/>
        <v>3750</v>
      </c>
    </row>
    <row r="128" spans="1:6" x14ac:dyDescent="0.25">
      <c r="A128" s="34" t="s">
        <v>1635</v>
      </c>
      <c r="B128" s="11" t="s">
        <v>2223</v>
      </c>
      <c r="C128" s="13" t="s">
        <v>1609</v>
      </c>
      <c r="D128" s="13">
        <v>15</v>
      </c>
      <c r="E128" s="142">
        <v>1100</v>
      </c>
      <c r="F128" s="142">
        <f>D128*E128</f>
        <v>16500</v>
      </c>
    </row>
    <row r="129" spans="1:7" x14ac:dyDescent="0.25">
      <c r="A129" s="28" t="s">
        <v>791</v>
      </c>
      <c r="B129" s="29"/>
      <c r="C129" s="28"/>
      <c r="D129" s="59"/>
      <c r="E129" s="59"/>
      <c r="F129" s="59"/>
    </row>
    <row r="130" spans="1:7" x14ac:dyDescent="0.25">
      <c r="A130" s="34" t="s">
        <v>17</v>
      </c>
      <c r="B130" s="152"/>
      <c r="C130" s="185"/>
      <c r="D130" s="150"/>
      <c r="E130" s="150"/>
      <c r="F130" s="150"/>
    </row>
    <row r="131" spans="1:7" x14ac:dyDescent="0.25">
      <c r="A131" s="34" t="s">
        <v>16</v>
      </c>
      <c r="B131" s="152"/>
      <c r="C131" s="185"/>
      <c r="D131" s="150"/>
      <c r="E131" s="150"/>
      <c r="F131" s="150"/>
    </row>
    <row r="132" spans="1:7" ht="45" x14ac:dyDescent="0.25">
      <c r="A132" s="34" t="s">
        <v>18</v>
      </c>
      <c r="B132" s="152"/>
      <c r="C132" s="12" t="s">
        <v>2445</v>
      </c>
      <c r="D132" s="150"/>
      <c r="E132" s="150"/>
      <c r="F132" s="150"/>
    </row>
    <row r="133" spans="1:7" ht="30" x14ac:dyDescent="0.25">
      <c r="A133" s="34" t="s">
        <v>19</v>
      </c>
      <c r="B133" s="152"/>
      <c r="C133" s="40" t="s">
        <v>2446</v>
      </c>
      <c r="D133" s="150"/>
      <c r="E133" s="150"/>
      <c r="F133" s="150"/>
    </row>
    <row r="134" spans="1:7" x14ac:dyDescent="0.25">
      <c r="A134" s="34" t="s">
        <v>20</v>
      </c>
      <c r="B134" s="152"/>
      <c r="C134" s="153"/>
      <c r="D134" s="150"/>
      <c r="E134" s="150"/>
      <c r="F134" s="150"/>
    </row>
    <row r="135" spans="1:7" x14ac:dyDescent="0.25">
      <c r="A135" s="34" t="s">
        <v>16</v>
      </c>
      <c r="B135" s="152"/>
      <c r="C135" s="153"/>
      <c r="D135" s="150"/>
      <c r="E135" s="150"/>
      <c r="F135" s="150"/>
    </row>
    <row r="136" spans="1:7" ht="30" x14ac:dyDescent="0.25">
      <c r="A136" s="159" t="s">
        <v>21</v>
      </c>
      <c r="B136" s="152"/>
      <c r="C136" s="153" t="s">
        <v>2447</v>
      </c>
      <c r="D136" s="150"/>
      <c r="E136" s="150"/>
      <c r="F136" s="150"/>
    </row>
    <row r="137" spans="1:7" x14ac:dyDescent="0.25">
      <c r="A137" s="34" t="s">
        <v>15</v>
      </c>
      <c r="B137" s="11"/>
      <c r="C137" s="71"/>
      <c r="D137" s="41"/>
      <c r="E137" s="37"/>
      <c r="F137" s="37"/>
    </row>
    <row r="138" spans="1:7" x14ac:dyDescent="0.25">
      <c r="A138" s="34" t="s">
        <v>16</v>
      </c>
      <c r="B138" s="11"/>
      <c r="C138" s="71"/>
      <c r="D138" s="41"/>
      <c r="E138" s="49"/>
      <c r="F138" s="37"/>
    </row>
    <row r="139" spans="1:7" x14ac:dyDescent="0.25">
      <c r="A139" s="34" t="s">
        <v>792</v>
      </c>
      <c r="B139" s="11" t="s">
        <v>2227</v>
      </c>
      <c r="C139" s="41" t="s">
        <v>726</v>
      </c>
      <c r="D139" s="41">
        <v>2</v>
      </c>
      <c r="E139" s="142">
        <v>26800</v>
      </c>
      <c r="F139" s="142">
        <f t="shared" si="3"/>
        <v>53600</v>
      </c>
    </row>
    <row r="140" spans="1:7" ht="60" x14ac:dyDescent="0.25">
      <c r="A140" s="10" t="s">
        <v>1615</v>
      </c>
      <c r="B140" s="11"/>
      <c r="C140" s="12" t="s">
        <v>1618</v>
      </c>
      <c r="D140" s="13">
        <v>1</v>
      </c>
      <c r="E140" s="142">
        <v>27600</v>
      </c>
      <c r="F140" s="142">
        <f t="shared" si="3"/>
        <v>27600</v>
      </c>
    </row>
    <row r="141" spans="1:7" x14ac:dyDescent="0.25">
      <c r="A141" s="10" t="s">
        <v>1616</v>
      </c>
      <c r="B141" s="11" t="s">
        <v>2226</v>
      </c>
      <c r="C141" s="12" t="s">
        <v>683</v>
      </c>
      <c r="D141" s="13">
        <v>1</v>
      </c>
      <c r="E141" s="142">
        <v>2200</v>
      </c>
      <c r="F141" s="142">
        <f>D141*E141</f>
        <v>2200</v>
      </c>
    </row>
    <row r="142" spans="1:7" x14ac:dyDescent="0.25">
      <c r="A142" s="10" t="s">
        <v>1617</v>
      </c>
      <c r="B142" s="11" t="s">
        <v>2201</v>
      </c>
      <c r="C142" s="13" t="s">
        <v>1602</v>
      </c>
      <c r="D142" s="13">
        <v>1</v>
      </c>
      <c r="E142" s="142">
        <v>2900</v>
      </c>
      <c r="F142" s="142">
        <f>D142*E142</f>
        <v>2900</v>
      </c>
    </row>
    <row r="143" spans="1:7" x14ac:dyDescent="0.25">
      <c r="A143" s="34" t="s">
        <v>22</v>
      </c>
      <c r="B143" s="11"/>
      <c r="C143" s="41"/>
      <c r="D143" s="41"/>
      <c r="E143" s="37"/>
      <c r="F143" s="37"/>
    </row>
    <row r="144" spans="1:7" ht="30.75" customHeight="1" x14ac:dyDescent="0.25">
      <c r="A144" s="34" t="s">
        <v>23</v>
      </c>
      <c r="B144" s="11" t="s">
        <v>2257</v>
      </c>
      <c r="C144" s="40" t="s">
        <v>1014</v>
      </c>
      <c r="D144" s="41">
        <v>1</v>
      </c>
      <c r="E144" s="142">
        <v>10940</v>
      </c>
      <c r="F144" s="142">
        <f t="shared" ref="F144:F195" si="4">E144*D144</f>
        <v>10940</v>
      </c>
      <c r="G144" s="36"/>
    </row>
    <row r="145" spans="1:7" x14ac:dyDescent="0.25">
      <c r="A145" s="38" t="s">
        <v>16</v>
      </c>
      <c r="B145" s="39"/>
      <c r="C145" s="41"/>
      <c r="D145" s="41"/>
      <c r="E145" s="142"/>
      <c r="F145" s="142"/>
    </row>
    <row r="146" spans="1:7" ht="30" x14ac:dyDescent="0.25">
      <c r="A146" s="34" t="s">
        <v>24</v>
      </c>
      <c r="B146" s="11" t="s">
        <v>2506</v>
      </c>
      <c r="C146" s="40" t="s">
        <v>2507</v>
      </c>
      <c r="D146" s="41">
        <v>1</v>
      </c>
      <c r="E146" s="142">
        <v>1670</v>
      </c>
      <c r="F146" s="142">
        <f t="shared" si="4"/>
        <v>1670</v>
      </c>
    </row>
    <row r="147" spans="1:7" x14ac:dyDescent="0.25">
      <c r="A147" s="34" t="s">
        <v>727</v>
      </c>
      <c r="B147" s="11"/>
      <c r="C147" s="71"/>
      <c r="D147" s="41"/>
      <c r="E147" s="37"/>
      <c r="F147" s="37"/>
    </row>
    <row r="148" spans="1:7" x14ac:dyDescent="0.25">
      <c r="A148" s="38" t="s">
        <v>16</v>
      </c>
      <c r="B148" s="152"/>
      <c r="C148" s="184"/>
      <c r="D148" s="150"/>
      <c r="E148" s="129"/>
      <c r="F148" s="129"/>
    </row>
    <row r="149" spans="1:7" x14ac:dyDescent="0.25">
      <c r="A149" s="34" t="s">
        <v>793</v>
      </c>
      <c r="B149" s="11" t="s">
        <v>2228</v>
      </c>
      <c r="C149" s="41" t="s">
        <v>729</v>
      </c>
      <c r="D149" s="41">
        <v>1</v>
      </c>
      <c r="E149" s="142">
        <v>4900</v>
      </c>
      <c r="F149" s="142">
        <f t="shared" si="4"/>
        <v>4900</v>
      </c>
    </row>
    <row r="150" spans="1:7" x14ac:dyDescent="0.25">
      <c r="A150" s="34" t="s">
        <v>794</v>
      </c>
      <c r="B150" s="11" t="s">
        <v>2229</v>
      </c>
      <c r="C150" s="41" t="s">
        <v>731</v>
      </c>
      <c r="D150" s="41">
        <v>2</v>
      </c>
      <c r="E150" s="142">
        <v>43400</v>
      </c>
      <c r="F150" s="142">
        <f t="shared" si="4"/>
        <v>86800</v>
      </c>
    </row>
    <row r="151" spans="1:7" ht="45.75" customHeight="1" x14ac:dyDescent="0.25">
      <c r="A151" s="34" t="s">
        <v>795</v>
      </c>
      <c r="B151" s="11"/>
      <c r="C151" s="40" t="s">
        <v>1603</v>
      </c>
      <c r="D151" s="41">
        <v>1</v>
      </c>
      <c r="E151" s="142">
        <v>284250</v>
      </c>
      <c r="F151" s="142">
        <f t="shared" si="4"/>
        <v>284250</v>
      </c>
    </row>
    <row r="152" spans="1:7" x14ac:dyDescent="0.25">
      <c r="A152" s="34" t="s">
        <v>796</v>
      </c>
      <c r="B152" s="11" t="s">
        <v>2251</v>
      </c>
      <c r="C152" s="41" t="s">
        <v>780</v>
      </c>
      <c r="D152" s="41">
        <v>3</v>
      </c>
      <c r="E152" s="142">
        <v>4700</v>
      </c>
      <c r="F152" s="142">
        <f t="shared" si="4"/>
        <v>14100</v>
      </c>
    </row>
    <row r="153" spans="1:7" x14ac:dyDescent="0.25">
      <c r="A153" s="34" t="s">
        <v>797</v>
      </c>
      <c r="B153" s="11" t="s">
        <v>2252</v>
      </c>
      <c r="C153" s="41" t="s">
        <v>782</v>
      </c>
      <c r="D153" s="41">
        <v>15</v>
      </c>
      <c r="E153" s="142">
        <v>950</v>
      </c>
      <c r="F153" s="142">
        <f t="shared" si="4"/>
        <v>14250</v>
      </c>
    </row>
    <row r="154" spans="1:7" x14ac:dyDescent="0.25">
      <c r="A154" s="34" t="s">
        <v>798</v>
      </c>
      <c r="B154" s="11" t="s">
        <v>2258</v>
      </c>
      <c r="C154" s="41" t="s">
        <v>799</v>
      </c>
      <c r="D154" s="41">
        <v>8</v>
      </c>
      <c r="E154" s="142">
        <v>680</v>
      </c>
      <c r="F154" s="142">
        <f t="shared" si="4"/>
        <v>5440</v>
      </c>
    </row>
    <row r="155" spans="1:7" x14ac:dyDescent="0.25">
      <c r="A155" s="34" t="s">
        <v>800</v>
      </c>
      <c r="B155" s="11" t="s">
        <v>2259</v>
      </c>
      <c r="C155" s="41" t="s">
        <v>801</v>
      </c>
      <c r="D155" s="41">
        <v>15</v>
      </c>
      <c r="E155" s="142">
        <v>2830</v>
      </c>
      <c r="F155" s="142">
        <f t="shared" si="4"/>
        <v>42450</v>
      </c>
    </row>
    <row r="156" spans="1:7" x14ac:dyDescent="0.25">
      <c r="A156" s="34" t="s">
        <v>802</v>
      </c>
      <c r="B156" s="11" t="s">
        <v>2569</v>
      </c>
      <c r="C156" s="40" t="s">
        <v>2583</v>
      </c>
      <c r="D156" s="41">
        <v>1</v>
      </c>
      <c r="E156" s="142">
        <v>7900</v>
      </c>
      <c r="F156" s="142">
        <f t="shared" si="4"/>
        <v>7900</v>
      </c>
      <c r="G156" s="78"/>
    </row>
    <row r="157" spans="1:7" x14ac:dyDescent="0.25">
      <c r="A157" s="34" t="s">
        <v>803</v>
      </c>
      <c r="B157" s="11" t="s">
        <v>2245</v>
      </c>
      <c r="C157" s="41" t="s">
        <v>804</v>
      </c>
      <c r="D157" s="41">
        <v>15</v>
      </c>
      <c r="E157" s="142">
        <v>1580</v>
      </c>
      <c r="F157" s="142">
        <f t="shared" si="4"/>
        <v>23700</v>
      </c>
    </row>
    <row r="158" spans="1:7" x14ac:dyDescent="0.25">
      <c r="A158" s="34" t="s">
        <v>805</v>
      </c>
      <c r="B158" s="11" t="s">
        <v>2260</v>
      </c>
      <c r="C158" s="41" t="s">
        <v>806</v>
      </c>
      <c r="D158" s="41">
        <v>15</v>
      </c>
      <c r="E158" s="142">
        <v>1400</v>
      </c>
      <c r="F158" s="142">
        <f t="shared" si="4"/>
        <v>21000</v>
      </c>
      <c r="G158" s="78"/>
    </row>
    <row r="159" spans="1:7" x14ac:dyDescent="0.25">
      <c r="A159" s="34" t="s">
        <v>807</v>
      </c>
      <c r="B159" s="11" t="s">
        <v>2261</v>
      </c>
      <c r="C159" s="41" t="s">
        <v>184</v>
      </c>
      <c r="D159" s="41">
        <v>15</v>
      </c>
      <c r="E159" s="142">
        <v>800</v>
      </c>
      <c r="F159" s="142">
        <f t="shared" si="4"/>
        <v>12000</v>
      </c>
    </row>
    <row r="160" spans="1:7" x14ac:dyDescent="0.25">
      <c r="A160" s="34" t="s">
        <v>808</v>
      </c>
      <c r="B160" s="11" t="s">
        <v>2262</v>
      </c>
      <c r="C160" s="41" t="s">
        <v>809</v>
      </c>
      <c r="D160" s="41">
        <v>15</v>
      </c>
      <c r="E160" s="142">
        <v>360</v>
      </c>
      <c r="F160" s="142">
        <f t="shared" si="4"/>
        <v>5400</v>
      </c>
    </row>
    <row r="161" spans="1:6" x14ac:dyDescent="0.25">
      <c r="A161" s="34" t="s">
        <v>810</v>
      </c>
      <c r="B161" s="11" t="s">
        <v>2249</v>
      </c>
      <c r="C161" s="41" t="s">
        <v>776</v>
      </c>
      <c r="D161" s="41">
        <v>15</v>
      </c>
      <c r="E161" s="142">
        <v>1100</v>
      </c>
      <c r="F161" s="142">
        <f t="shared" si="4"/>
        <v>16500</v>
      </c>
    </row>
    <row r="162" spans="1:6" x14ac:dyDescent="0.25">
      <c r="A162" s="34" t="s">
        <v>811</v>
      </c>
      <c r="B162" s="11" t="s">
        <v>2263</v>
      </c>
      <c r="C162" s="41" t="s">
        <v>812</v>
      </c>
      <c r="D162" s="41">
        <v>15</v>
      </c>
      <c r="E162" s="142">
        <v>640</v>
      </c>
      <c r="F162" s="142">
        <f t="shared" si="4"/>
        <v>9600</v>
      </c>
    </row>
    <row r="163" spans="1:6" x14ac:dyDescent="0.25">
      <c r="A163" s="34" t="s">
        <v>813</v>
      </c>
      <c r="B163" s="11" t="s">
        <v>2264</v>
      </c>
      <c r="C163" s="41" t="s">
        <v>814</v>
      </c>
      <c r="D163" s="41">
        <v>15</v>
      </c>
      <c r="E163" s="142">
        <v>150</v>
      </c>
      <c r="F163" s="142">
        <f t="shared" si="4"/>
        <v>2250</v>
      </c>
    </row>
    <row r="164" spans="1:6" x14ac:dyDescent="0.25">
      <c r="A164" s="34" t="s">
        <v>815</v>
      </c>
      <c r="B164" s="11" t="s">
        <v>2265</v>
      </c>
      <c r="C164" s="41" t="s">
        <v>816</v>
      </c>
      <c r="D164" s="41">
        <v>8</v>
      </c>
      <c r="E164" s="142">
        <v>2100</v>
      </c>
      <c r="F164" s="142">
        <f t="shared" si="4"/>
        <v>16800</v>
      </c>
    </row>
    <row r="165" spans="1:6" x14ac:dyDescent="0.25">
      <c r="A165" s="34" t="s">
        <v>817</v>
      </c>
      <c r="B165" s="11" t="s">
        <v>2266</v>
      </c>
      <c r="C165" s="41" t="s">
        <v>818</v>
      </c>
      <c r="D165" s="41">
        <v>8</v>
      </c>
      <c r="E165" s="142">
        <v>690</v>
      </c>
      <c r="F165" s="142">
        <f t="shared" si="4"/>
        <v>5520</v>
      </c>
    </row>
    <row r="166" spans="1:6" x14ac:dyDescent="0.25">
      <c r="A166" s="34" t="s">
        <v>819</v>
      </c>
      <c r="B166" s="11" t="s">
        <v>2267</v>
      </c>
      <c r="C166" s="41" t="s">
        <v>820</v>
      </c>
      <c r="D166" s="41">
        <v>8</v>
      </c>
      <c r="E166" s="142">
        <v>690</v>
      </c>
      <c r="F166" s="142">
        <f t="shared" si="4"/>
        <v>5520</v>
      </c>
    </row>
    <row r="167" spans="1:6" x14ac:dyDescent="0.25">
      <c r="A167" s="34" t="s">
        <v>821</v>
      </c>
      <c r="B167" s="11" t="s">
        <v>2233</v>
      </c>
      <c r="C167" s="41" t="s">
        <v>743</v>
      </c>
      <c r="D167" s="41">
        <v>8</v>
      </c>
      <c r="E167" s="142">
        <v>1590</v>
      </c>
      <c r="F167" s="142">
        <f t="shared" si="4"/>
        <v>12720</v>
      </c>
    </row>
    <row r="168" spans="1:6" x14ac:dyDescent="0.25">
      <c r="A168" s="34" t="s">
        <v>822</v>
      </c>
      <c r="B168" s="11" t="s">
        <v>2268</v>
      </c>
      <c r="C168" s="41" t="s">
        <v>823</v>
      </c>
      <c r="D168" s="41">
        <v>8</v>
      </c>
      <c r="E168" s="142">
        <v>420</v>
      </c>
      <c r="F168" s="142">
        <f t="shared" si="4"/>
        <v>3360</v>
      </c>
    </row>
    <row r="169" spans="1:6" x14ac:dyDescent="0.25">
      <c r="A169" s="34" t="s">
        <v>824</v>
      </c>
      <c r="B169" s="11" t="s">
        <v>2269</v>
      </c>
      <c r="C169" s="41" t="s">
        <v>825</v>
      </c>
      <c r="D169" s="41">
        <v>8</v>
      </c>
      <c r="E169" s="142">
        <v>450</v>
      </c>
      <c r="F169" s="142">
        <f t="shared" si="4"/>
        <v>3600</v>
      </c>
    </row>
    <row r="170" spans="1:6" x14ac:dyDescent="0.25">
      <c r="A170" s="34" t="s">
        <v>826</v>
      </c>
      <c r="B170" s="11" t="s">
        <v>2234</v>
      </c>
      <c r="C170" s="41" t="s">
        <v>745</v>
      </c>
      <c r="D170" s="41">
        <v>8</v>
      </c>
      <c r="E170" s="142">
        <v>410</v>
      </c>
      <c r="F170" s="142">
        <f t="shared" si="4"/>
        <v>3280</v>
      </c>
    </row>
    <row r="171" spans="1:6" x14ac:dyDescent="0.25">
      <c r="A171" s="34" t="s">
        <v>827</v>
      </c>
      <c r="B171" s="11" t="s">
        <v>2235</v>
      </c>
      <c r="C171" s="41" t="s">
        <v>747</v>
      </c>
      <c r="D171" s="41">
        <v>8</v>
      </c>
      <c r="E171" s="142">
        <v>260</v>
      </c>
      <c r="F171" s="142">
        <f t="shared" si="4"/>
        <v>2080</v>
      </c>
    </row>
    <row r="172" spans="1:6" x14ac:dyDescent="0.25">
      <c r="A172" s="34" t="s">
        <v>828</v>
      </c>
      <c r="B172" s="11" t="s">
        <v>2270</v>
      </c>
      <c r="C172" s="41" t="s">
        <v>829</v>
      </c>
      <c r="D172" s="41">
        <v>2</v>
      </c>
      <c r="E172" s="142">
        <v>1200</v>
      </c>
      <c r="F172" s="142">
        <f t="shared" si="4"/>
        <v>2400</v>
      </c>
    </row>
    <row r="173" spans="1:6" x14ac:dyDescent="0.25">
      <c r="A173" s="34" t="s">
        <v>830</v>
      </c>
      <c r="B173" s="11" t="s">
        <v>2271</v>
      </c>
      <c r="C173" s="41" t="s">
        <v>831</v>
      </c>
      <c r="D173" s="41">
        <v>2</v>
      </c>
      <c r="E173" s="142">
        <v>1900</v>
      </c>
      <c r="F173" s="142">
        <f t="shared" si="4"/>
        <v>3800</v>
      </c>
    </row>
    <row r="174" spans="1:6" x14ac:dyDescent="0.25">
      <c r="A174" s="34" t="s">
        <v>832</v>
      </c>
      <c r="B174" s="11" t="s">
        <v>2272</v>
      </c>
      <c r="C174" s="41" t="s">
        <v>833</v>
      </c>
      <c r="D174" s="41">
        <v>1</v>
      </c>
      <c r="E174" s="142">
        <v>2300</v>
      </c>
      <c r="F174" s="142">
        <f t="shared" si="4"/>
        <v>2300</v>
      </c>
    </row>
    <row r="175" spans="1:6" x14ac:dyDescent="0.25">
      <c r="A175" s="34" t="s">
        <v>834</v>
      </c>
      <c r="B175" s="11" t="s">
        <v>2273</v>
      </c>
      <c r="C175" s="41" t="s">
        <v>835</v>
      </c>
      <c r="D175" s="41">
        <v>8</v>
      </c>
      <c r="E175" s="142">
        <v>320</v>
      </c>
      <c r="F175" s="142">
        <f t="shared" si="4"/>
        <v>2560</v>
      </c>
    </row>
    <row r="176" spans="1:6" x14ac:dyDescent="0.25">
      <c r="A176" s="34" t="s">
        <v>836</v>
      </c>
      <c r="B176" s="11" t="s">
        <v>2274</v>
      </c>
      <c r="C176" s="41" t="s">
        <v>837</v>
      </c>
      <c r="D176" s="41">
        <v>8</v>
      </c>
      <c r="E176" s="142">
        <v>580</v>
      </c>
      <c r="F176" s="142">
        <f t="shared" si="4"/>
        <v>4640</v>
      </c>
    </row>
    <row r="177" spans="1:6" x14ac:dyDescent="0.25">
      <c r="A177" s="34" t="s">
        <v>838</v>
      </c>
      <c r="B177" s="11" t="s">
        <v>2275</v>
      </c>
      <c r="C177" s="41" t="s">
        <v>839</v>
      </c>
      <c r="D177" s="41">
        <v>8</v>
      </c>
      <c r="E177" s="142">
        <v>180</v>
      </c>
      <c r="F177" s="142">
        <f t="shared" si="4"/>
        <v>1440</v>
      </c>
    </row>
    <row r="178" spans="1:6" x14ac:dyDescent="0.25">
      <c r="A178" s="34" t="s">
        <v>840</v>
      </c>
      <c r="B178" s="11" t="s">
        <v>2276</v>
      </c>
      <c r="C178" s="41" t="s">
        <v>841</v>
      </c>
      <c r="D178" s="41">
        <v>8</v>
      </c>
      <c r="E178" s="142">
        <v>290</v>
      </c>
      <c r="F178" s="142">
        <f t="shared" si="4"/>
        <v>2320</v>
      </c>
    </row>
    <row r="179" spans="1:6" x14ac:dyDescent="0.25">
      <c r="A179" s="34" t="s">
        <v>842</v>
      </c>
      <c r="B179" s="11" t="s">
        <v>2277</v>
      </c>
      <c r="C179" s="41" t="s">
        <v>843</v>
      </c>
      <c r="D179" s="41">
        <v>1</v>
      </c>
      <c r="E179" s="142">
        <v>27200</v>
      </c>
      <c r="F179" s="142">
        <f t="shared" si="4"/>
        <v>27200</v>
      </c>
    </row>
    <row r="180" spans="1:6" x14ac:dyDescent="0.25">
      <c r="A180" s="10" t="s">
        <v>1619</v>
      </c>
      <c r="B180" s="11" t="s">
        <v>2223</v>
      </c>
      <c r="C180" s="13" t="s">
        <v>1609</v>
      </c>
      <c r="D180" s="13">
        <v>15</v>
      </c>
      <c r="E180" s="142">
        <v>1100</v>
      </c>
      <c r="F180" s="142">
        <f>D180*E180</f>
        <v>16500</v>
      </c>
    </row>
    <row r="181" spans="1:6" x14ac:dyDescent="0.25">
      <c r="A181" s="10" t="s">
        <v>22</v>
      </c>
      <c r="B181" s="11"/>
      <c r="C181" s="86"/>
      <c r="D181" s="13"/>
      <c r="E181" s="77"/>
      <c r="F181" s="35"/>
    </row>
    <row r="182" spans="1:6" ht="30" x14ac:dyDescent="0.25">
      <c r="A182" s="162" t="s">
        <v>1620</v>
      </c>
      <c r="B182" s="163"/>
      <c r="C182" s="186" t="s">
        <v>1621</v>
      </c>
      <c r="D182" s="13">
        <v>1</v>
      </c>
      <c r="E182" s="77"/>
      <c r="F182" s="35"/>
    </row>
    <row r="183" spans="1:6" x14ac:dyDescent="0.25">
      <c r="A183" s="162"/>
      <c r="B183" s="163"/>
      <c r="C183" s="162" t="s">
        <v>968</v>
      </c>
      <c r="D183" s="41"/>
      <c r="E183" s="49"/>
      <c r="F183" s="51">
        <f>SUM(F74:F179)</f>
        <v>2081285</v>
      </c>
    </row>
    <row r="184" spans="1:6" x14ac:dyDescent="0.25">
      <c r="A184" s="189" t="s">
        <v>844</v>
      </c>
      <c r="B184" s="190"/>
      <c r="C184" s="189"/>
      <c r="D184" s="59"/>
      <c r="E184" s="181"/>
      <c r="F184" s="181"/>
    </row>
    <row r="185" spans="1:6" x14ac:dyDescent="0.25">
      <c r="A185" s="162" t="s">
        <v>22</v>
      </c>
      <c r="B185" s="163"/>
      <c r="C185" s="187"/>
      <c r="D185" s="41"/>
      <c r="E185" s="37"/>
      <c r="F185" s="37"/>
    </row>
    <row r="186" spans="1:6" ht="30" x14ac:dyDescent="0.25">
      <c r="A186" s="162" t="s">
        <v>2475</v>
      </c>
      <c r="B186" s="163"/>
      <c r="C186" s="186" t="s">
        <v>2477</v>
      </c>
      <c r="D186" s="150">
        <v>1</v>
      </c>
      <c r="E186" s="129"/>
      <c r="F186" s="129"/>
    </row>
    <row r="187" spans="1:6" ht="30" x14ac:dyDescent="0.25">
      <c r="A187" s="162" t="s">
        <v>2476</v>
      </c>
      <c r="B187" s="163"/>
      <c r="C187" s="186" t="s">
        <v>2478</v>
      </c>
      <c r="D187" s="150">
        <v>1</v>
      </c>
      <c r="E187" s="129"/>
      <c r="F187" s="129"/>
    </row>
    <row r="188" spans="1:6" x14ac:dyDescent="0.25">
      <c r="A188" s="34" t="s">
        <v>845</v>
      </c>
      <c r="B188" s="152"/>
      <c r="C188" s="183"/>
      <c r="D188" s="150"/>
      <c r="E188" s="129"/>
      <c r="F188" s="129"/>
    </row>
    <row r="189" spans="1:6" ht="60" x14ac:dyDescent="0.25">
      <c r="A189" s="10" t="s">
        <v>1625</v>
      </c>
      <c r="B189" s="11"/>
      <c r="C189" s="12" t="s">
        <v>1624</v>
      </c>
      <c r="D189" s="13">
        <v>1</v>
      </c>
      <c r="E189" s="77"/>
      <c r="F189" s="77"/>
    </row>
    <row r="190" spans="1:6" ht="60" x14ac:dyDescent="0.25">
      <c r="A190" s="10" t="s">
        <v>1626</v>
      </c>
      <c r="B190" s="11"/>
      <c r="C190" s="12" t="s">
        <v>1627</v>
      </c>
      <c r="D190" s="13">
        <v>1</v>
      </c>
      <c r="E190" s="35"/>
      <c r="F190" s="35"/>
    </row>
    <row r="191" spans="1:6" x14ac:dyDescent="0.25">
      <c r="A191" s="10" t="s">
        <v>1628</v>
      </c>
      <c r="B191" s="11"/>
      <c r="C191" s="12" t="s">
        <v>1629</v>
      </c>
      <c r="D191" s="13">
        <v>1</v>
      </c>
      <c r="E191" s="35"/>
      <c r="F191" s="35"/>
    </row>
    <row r="192" spans="1:6" ht="60" x14ac:dyDescent="0.25">
      <c r="A192" s="10" t="s">
        <v>1630</v>
      </c>
      <c r="B192" s="11"/>
      <c r="C192" s="12" t="s">
        <v>1631</v>
      </c>
      <c r="D192" s="13">
        <v>1</v>
      </c>
      <c r="E192" s="35"/>
      <c r="F192" s="35"/>
    </row>
    <row r="193" spans="1:6" x14ac:dyDescent="0.25">
      <c r="A193" s="34" t="s">
        <v>847</v>
      </c>
      <c r="B193" s="11" t="s">
        <v>2278</v>
      </c>
      <c r="C193" s="41" t="s">
        <v>846</v>
      </c>
      <c r="D193" s="41">
        <v>3</v>
      </c>
      <c r="E193" s="142">
        <v>12880</v>
      </c>
      <c r="F193" s="142">
        <f t="shared" si="4"/>
        <v>38640</v>
      </c>
    </row>
    <row r="194" spans="1:6" x14ac:dyDescent="0.25">
      <c r="A194" s="34" t="s">
        <v>849</v>
      </c>
      <c r="B194" s="11" t="s">
        <v>2344</v>
      </c>
      <c r="C194" s="41" t="s">
        <v>848</v>
      </c>
      <c r="D194" s="41">
        <v>3</v>
      </c>
      <c r="E194" s="142">
        <v>6800</v>
      </c>
      <c r="F194" s="142">
        <f t="shared" si="4"/>
        <v>20400</v>
      </c>
    </row>
    <row r="195" spans="1:6" x14ac:dyDescent="0.25">
      <c r="A195" s="34" t="s">
        <v>851</v>
      </c>
      <c r="B195" s="11" t="s">
        <v>2279</v>
      </c>
      <c r="C195" s="41" t="s">
        <v>850</v>
      </c>
      <c r="D195" s="41">
        <v>3</v>
      </c>
      <c r="E195" s="142">
        <v>6900</v>
      </c>
      <c r="F195" s="142">
        <f t="shared" si="4"/>
        <v>20700</v>
      </c>
    </row>
    <row r="196" spans="1:6" x14ac:dyDescent="0.25">
      <c r="A196" s="34" t="s">
        <v>853</v>
      </c>
      <c r="B196" s="11" t="s">
        <v>2280</v>
      </c>
      <c r="C196" s="41" t="s">
        <v>852</v>
      </c>
      <c r="D196" s="41">
        <v>1</v>
      </c>
      <c r="E196" s="142">
        <v>11800</v>
      </c>
      <c r="F196" s="142">
        <f t="shared" ref="F196:F209" si="5">E196*D196</f>
        <v>11800</v>
      </c>
    </row>
    <row r="197" spans="1:6" x14ac:dyDescent="0.25">
      <c r="A197" s="34" t="s">
        <v>854</v>
      </c>
      <c r="B197" s="11" t="s">
        <v>2281</v>
      </c>
      <c r="C197" s="41" t="s">
        <v>1604</v>
      </c>
      <c r="D197" s="41">
        <v>3</v>
      </c>
      <c r="E197" s="142">
        <v>6200</v>
      </c>
      <c r="F197" s="142">
        <f t="shared" si="5"/>
        <v>18600</v>
      </c>
    </row>
    <row r="198" spans="1:6" x14ac:dyDescent="0.25">
      <c r="A198" s="34" t="s">
        <v>856</v>
      </c>
      <c r="B198" s="11" t="s">
        <v>2282</v>
      </c>
      <c r="C198" s="41" t="s">
        <v>855</v>
      </c>
      <c r="D198" s="41">
        <v>15</v>
      </c>
      <c r="E198" s="142">
        <v>630</v>
      </c>
      <c r="F198" s="142">
        <f t="shared" si="5"/>
        <v>9450</v>
      </c>
    </row>
    <row r="199" spans="1:6" x14ac:dyDescent="0.25">
      <c r="A199" s="34" t="s">
        <v>858</v>
      </c>
      <c r="B199" s="11" t="s">
        <v>2283</v>
      </c>
      <c r="C199" s="41" t="s">
        <v>857</v>
      </c>
      <c r="D199" s="41">
        <v>5</v>
      </c>
      <c r="E199" s="142">
        <v>3600</v>
      </c>
      <c r="F199" s="142">
        <f t="shared" si="5"/>
        <v>18000</v>
      </c>
    </row>
    <row r="200" spans="1:6" x14ac:dyDescent="0.25">
      <c r="A200" s="34" t="s">
        <v>860</v>
      </c>
      <c r="B200" s="11" t="s">
        <v>2284</v>
      </c>
      <c r="C200" s="41" t="s">
        <v>859</v>
      </c>
      <c r="D200" s="41">
        <v>15</v>
      </c>
      <c r="E200" s="142">
        <v>910</v>
      </c>
      <c r="F200" s="142">
        <f t="shared" si="5"/>
        <v>13650</v>
      </c>
    </row>
    <row r="201" spans="1:6" x14ac:dyDescent="0.25">
      <c r="A201" s="34" t="s">
        <v>862</v>
      </c>
      <c r="B201" s="11" t="s">
        <v>2285</v>
      </c>
      <c r="C201" s="41" t="s">
        <v>861</v>
      </c>
      <c r="D201" s="41">
        <v>15</v>
      </c>
      <c r="E201" s="142">
        <v>620</v>
      </c>
      <c r="F201" s="142">
        <f t="shared" si="5"/>
        <v>9300</v>
      </c>
    </row>
    <row r="202" spans="1:6" x14ac:dyDescent="0.25">
      <c r="A202" s="34" t="s">
        <v>864</v>
      </c>
      <c r="B202" s="11" t="s">
        <v>2286</v>
      </c>
      <c r="C202" s="41" t="s">
        <v>863</v>
      </c>
      <c r="D202" s="41">
        <v>3</v>
      </c>
      <c r="E202" s="142">
        <v>1980</v>
      </c>
      <c r="F202" s="142">
        <f t="shared" si="5"/>
        <v>5940</v>
      </c>
    </row>
    <row r="203" spans="1:6" x14ac:dyDescent="0.25">
      <c r="A203" s="34" t="s">
        <v>866</v>
      </c>
      <c r="B203" s="11" t="s">
        <v>2287</v>
      </c>
      <c r="C203" s="41" t="s">
        <v>865</v>
      </c>
      <c r="D203" s="41">
        <v>3</v>
      </c>
      <c r="E203" s="142">
        <v>880</v>
      </c>
      <c r="F203" s="142">
        <f t="shared" si="5"/>
        <v>2640</v>
      </c>
    </row>
    <row r="204" spans="1:6" x14ac:dyDescent="0.25">
      <c r="A204" s="34" t="s">
        <v>868</v>
      </c>
      <c r="B204" s="11" t="s">
        <v>2288</v>
      </c>
      <c r="C204" s="41" t="s">
        <v>867</v>
      </c>
      <c r="D204" s="41">
        <v>3</v>
      </c>
      <c r="E204" s="142">
        <v>510</v>
      </c>
      <c r="F204" s="142">
        <f t="shared" si="5"/>
        <v>1530</v>
      </c>
    </row>
    <row r="205" spans="1:6" x14ac:dyDescent="0.25">
      <c r="A205" s="34" t="s">
        <v>869</v>
      </c>
      <c r="B205" s="11" t="s">
        <v>2268</v>
      </c>
      <c r="C205" s="41" t="s">
        <v>823</v>
      </c>
      <c r="D205" s="41">
        <v>15</v>
      </c>
      <c r="E205" s="142">
        <v>420</v>
      </c>
      <c r="F205" s="142">
        <f t="shared" si="5"/>
        <v>6300</v>
      </c>
    </row>
    <row r="206" spans="1:6" x14ac:dyDescent="0.25">
      <c r="A206" s="34" t="s">
        <v>871</v>
      </c>
      <c r="B206" s="11" t="s">
        <v>2289</v>
      </c>
      <c r="C206" s="41" t="s">
        <v>870</v>
      </c>
      <c r="D206" s="41">
        <v>15</v>
      </c>
      <c r="E206" s="142">
        <v>1470</v>
      </c>
      <c r="F206" s="142">
        <f t="shared" si="5"/>
        <v>22050</v>
      </c>
    </row>
    <row r="207" spans="1:6" x14ac:dyDescent="0.25">
      <c r="A207" s="34" t="s">
        <v>872</v>
      </c>
      <c r="B207" s="11" t="s">
        <v>2255</v>
      </c>
      <c r="C207" s="41" t="s">
        <v>788</v>
      </c>
      <c r="D207" s="41">
        <v>15</v>
      </c>
      <c r="E207" s="142">
        <v>120</v>
      </c>
      <c r="F207" s="142">
        <f t="shared" si="5"/>
        <v>1800</v>
      </c>
    </row>
    <row r="208" spans="1:6" x14ac:dyDescent="0.25">
      <c r="A208" s="34" t="s">
        <v>1622</v>
      </c>
      <c r="B208" s="11" t="s">
        <v>2290</v>
      </c>
      <c r="C208" s="41" t="s">
        <v>873</v>
      </c>
      <c r="D208" s="41">
        <v>15</v>
      </c>
      <c r="E208" s="142">
        <v>400</v>
      </c>
      <c r="F208" s="142">
        <f t="shared" si="5"/>
        <v>6000</v>
      </c>
    </row>
    <row r="209" spans="1:6" x14ac:dyDescent="0.25">
      <c r="A209" s="34" t="s">
        <v>1632</v>
      </c>
      <c r="B209" s="11" t="s">
        <v>2291</v>
      </c>
      <c r="C209" s="13" t="s">
        <v>1623</v>
      </c>
      <c r="D209" s="13">
        <v>15</v>
      </c>
      <c r="E209" s="142">
        <v>2100</v>
      </c>
      <c r="F209" s="142">
        <f t="shared" si="5"/>
        <v>31500</v>
      </c>
    </row>
    <row r="210" spans="1:6" x14ac:dyDescent="0.25">
      <c r="A210" s="34"/>
      <c r="B210" s="11"/>
      <c r="C210" s="34" t="s">
        <v>969</v>
      </c>
      <c r="D210" s="34"/>
      <c r="E210" s="34"/>
      <c r="F210" s="51">
        <f>SUM(F184:F208)</f>
        <v>206800</v>
      </c>
    </row>
    <row r="211" spans="1:6" x14ac:dyDescent="0.25">
      <c r="A211" s="13"/>
      <c r="B211" s="11"/>
      <c r="C211" s="10" t="s">
        <v>1261</v>
      </c>
      <c r="D211" s="13"/>
      <c r="E211" s="13"/>
      <c r="F211" s="51">
        <f>F210+F183+F73</f>
        <v>3344815</v>
      </c>
    </row>
  </sheetData>
  <customSheetViews>
    <customSheetView guid="{9CAF924E-FB22-4352-899B-CA2FA34568E5}">
      <selection activeCell="E100" sqref="E100"/>
      <pageMargins left="0.7" right="0.7" top="0.75" bottom="0.75" header="0.3" footer="0.3"/>
      <pageSetup paperSize="9" orientation="portrait" r:id="rId1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2:G64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3.5703125" style="25" customWidth="1"/>
    <col min="4" max="4" width="9.140625" style="23"/>
    <col min="5" max="5" width="12.140625" style="23" customWidth="1"/>
    <col min="6" max="6" width="14" style="23" customWidth="1"/>
    <col min="7" max="7" width="9.140625" style="23"/>
    <col min="8" max="16384" width="9.140625" style="15"/>
  </cols>
  <sheetData>
    <row r="2" spans="1:7" ht="28.5" x14ac:dyDescent="0.25">
      <c r="A2" s="28" t="s">
        <v>14</v>
      </c>
      <c r="B2" s="29"/>
      <c r="C2" s="90"/>
      <c r="D2" s="31" t="s">
        <v>948</v>
      </c>
      <c r="E2" s="115" t="s">
        <v>2357</v>
      </c>
      <c r="F2" s="114" t="s">
        <v>2358</v>
      </c>
      <c r="G2" s="84"/>
    </row>
    <row r="3" spans="1:7" x14ac:dyDescent="0.25">
      <c r="A3" s="38" t="s">
        <v>15</v>
      </c>
      <c r="B3" s="39"/>
      <c r="C3" s="82"/>
      <c r="D3" s="41"/>
      <c r="E3" s="37"/>
      <c r="F3" s="37"/>
    </row>
    <row r="4" spans="1:7" x14ac:dyDescent="0.25">
      <c r="A4" s="34" t="s">
        <v>16</v>
      </c>
      <c r="B4" s="11"/>
      <c r="C4" s="40"/>
      <c r="D4" s="41"/>
      <c r="E4" s="37"/>
      <c r="F4" s="37"/>
    </row>
    <row r="5" spans="1:7" x14ac:dyDescent="0.25">
      <c r="A5" s="34" t="s">
        <v>874</v>
      </c>
      <c r="B5" s="11" t="s">
        <v>2292</v>
      </c>
      <c r="C5" s="40" t="s">
        <v>875</v>
      </c>
      <c r="D5" s="41">
        <v>1</v>
      </c>
      <c r="E5" s="123">
        <v>19500</v>
      </c>
      <c r="F5" s="112">
        <f t="shared" ref="F5:F48" si="0">E5*D5</f>
        <v>19500</v>
      </c>
    </row>
    <row r="6" spans="1:7" x14ac:dyDescent="0.25">
      <c r="A6" s="34" t="s">
        <v>876</v>
      </c>
      <c r="B6" s="11" t="s">
        <v>2293</v>
      </c>
      <c r="C6" s="40" t="s">
        <v>877</v>
      </c>
      <c r="D6" s="41">
        <v>1</v>
      </c>
      <c r="E6" s="123">
        <v>14370</v>
      </c>
      <c r="F6" s="112">
        <f t="shared" si="0"/>
        <v>14370</v>
      </c>
    </row>
    <row r="7" spans="1:7" x14ac:dyDescent="0.25">
      <c r="A7" s="34" t="s">
        <v>17</v>
      </c>
      <c r="B7" s="11"/>
      <c r="C7" s="40"/>
      <c r="D7" s="41"/>
      <c r="E7" s="37"/>
      <c r="F7" s="112"/>
    </row>
    <row r="8" spans="1:7" x14ac:dyDescent="0.25">
      <c r="A8" s="34" t="s">
        <v>16</v>
      </c>
      <c r="B8" s="11"/>
      <c r="C8" s="40"/>
      <c r="D8" s="41"/>
      <c r="E8" s="37"/>
      <c r="F8" s="112"/>
    </row>
    <row r="9" spans="1:7" x14ac:dyDescent="0.25">
      <c r="A9" s="34" t="s">
        <v>18</v>
      </c>
      <c r="B9" s="11" t="s">
        <v>2294</v>
      </c>
      <c r="C9" s="40" t="s">
        <v>1016</v>
      </c>
      <c r="D9" s="41">
        <v>1</v>
      </c>
      <c r="E9" s="117">
        <v>17000</v>
      </c>
      <c r="F9" s="112">
        <f t="shared" si="0"/>
        <v>17000</v>
      </c>
    </row>
    <row r="10" spans="1:7" x14ac:dyDescent="0.25">
      <c r="A10" s="34" t="s">
        <v>19</v>
      </c>
      <c r="B10" s="11" t="s">
        <v>2295</v>
      </c>
      <c r="C10" s="40" t="s">
        <v>1006</v>
      </c>
      <c r="D10" s="41">
        <v>1</v>
      </c>
      <c r="E10" s="117">
        <v>5520</v>
      </c>
      <c r="F10" s="112">
        <f t="shared" si="0"/>
        <v>5520</v>
      </c>
    </row>
    <row r="11" spans="1:7" x14ac:dyDescent="0.25">
      <c r="A11" s="34" t="s">
        <v>20</v>
      </c>
      <c r="B11" s="11"/>
      <c r="C11" s="40"/>
      <c r="D11" s="41"/>
      <c r="E11" s="37"/>
      <c r="F11" s="112"/>
    </row>
    <row r="12" spans="1:7" x14ac:dyDescent="0.25">
      <c r="A12" s="34" t="s">
        <v>16</v>
      </c>
      <c r="B12" s="11"/>
      <c r="C12" s="40"/>
      <c r="D12" s="41"/>
      <c r="E12" s="37"/>
      <c r="F12" s="112"/>
    </row>
    <row r="13" spans="1:7" ht="30" x14ac:dyDescent="0.25">
      <c r="A13" s="159" t="s">
        <v>21</v>
      </c>
      <c r="B13" s="47" t="s">
        <v>2296</v>
      </c>
      <c r="C13" s="40" t="s">
        <v>1007</v>
      </c>
      <c r="D13" s="41">
        <v>1</v>
      </c>
      <c r="E13" s="123">
        <v>4170</v>
      </c>
      <c r="F13" s="112">
        <f t="shared" si="0"/>
        <v>4170</v>
      </c>
    </row>
    <row r="14" spans="1:7" x14ac:dyDescent="0.25">
      <c r="A14" s="34" t="s">
        <v>22</v>
      </c>
      <c r="B14" s="11"/>
      <c r="C14" s="40"/>
      <c r="D14" s="41"/>
      <c r="E14" s="37"/>
      <c r="F14" s="112"/>
    </row>
    <row r="15" spans="1:7" ht="30" x14ac:dyDescent="0.25">
      <c r="A15" s="159" t="s">
        <v>23</v>
      </c>
      <c r="B15" s="47" t="s">
        <v>2297</v>
      </c>
      <c r="C15" s="40" t="s">
        <v>1008</v>
      </c>
      <c r="D15" s="41">
        <v>1</v>
      </c>
      <c r="E15" s="117">
        <v>36100</v>
      </c>
      <c r="F15" s="112">
        <f t="shared" si="0"/>
        <v>36100</v>
      </c>
    </row>
    <row r="16" spans="1:7" x14ac:dyDescent="0.25">
      <c r="A16" s="34" t="s">
        <v>61</v>
      </c>
      <c r="B16" s="11"/>
      <c r="C16" s="40"/>
      <c r="D16" s="41"/>
      <c r="E16" s="37"/>
      <c r="F16" s="112"/>
    </row>
    <row r="17" spans="1:6" x14ac:dyDescent="0.25">
      <c r="A17" s="34" t="s">
        <v>16</v>
      </c>
      <c r="B17" s="11"/>
      <c r="C17" s="40"/>
      <c r="D17" s="41"/>
      <c r="E17" s="37"/>
      <c r="F17" s="112"/>
    </row>
    <row r="18" spans="1:6" x14ac:dyDescent="0.25">
      <c r="A18" s="34" t="s">
        <v>878</v>
      </c>
      <c r="B18" s="11" t="s">
        <v>2580</v>
      </c>
      <c r="C18" s="40" t="s">
        <v>879</v>
      </c>
      <c r="D18" s="41">
        <v>1</v>
      </c>
      <c r="E18" s="117">
        <v>236500</v>
      </c>
      <c r="F18" s="112">
        <f t="shared" si="0"/>
        <v>236500</v>
      </c>
    </row>
    <row r="19" spans="1:6" ht="30" x14ac:dyDescent="0.25">
      <c r="A19" s="34" t="s">
        <v>880</v>
      </c>
      <c r="B19" s="11" t="s">
        <v>2298</v>
      </c>
      <c r="C19" s="40" t="s">
        <v>1287</v>
      </c>
      <c r="D19" s="41">
        <v>1</v>
      </c>
      <c r="E19" s="117">
        <v>105700</v>
      </c>
      <c r="F19" s="112">
        <f t="shared" si="0"/>
        <v>105700</v>
      </c>
    </row>
    <row r="20" spans="1:6" x14ac:dyDescent="0.25">
      <c r="A20" s="34" t="s">
        <v>881</v>
      </c>
      <c r="B20" s="11" t="s">
        <v>1906</v>
      </c>
      <c r="C20" s="40" t="s">
        <v>882</v>
      </c>
      <c r="D20" s="41">
        <v>1</v>
      </c>
      <c r="E20" s="117">
        <v>10900</v>
      </c>
      <c r="F20" s="112">
        <f>E20*D20</f>
        <v>10900</v>
      </c>
    </row>
    <row r="21" spans="1:6" ht="30" x14ac:dyDescent="0.25">
      <c r="A21" s="34" t="s">
        <v>883</v>
      </c>
      <c r="B21" s="11" t="s">
        <v>2016</v>
      </c>
      <c r="C21" s="40" t="s">
        <v>342</v>
      </c>
      <c r="D21" s="41">
        <v>1</v>
      </c>
      <c r="E21" s="117">
        <v>86000</v>
      </c>
      <c r="F21" s="112">
        <f t="shared" si="0"/>
        <v>86000</v>
      </c>
    </row>
    <row r="22" spans="1:6" x14ac:dyDescent="0.25">
      <c r="A22" s="34" t="s">
        <v>884</v>
      </c>
      <c r="B22" s="11" t="s">
        <v>2299</v>
      </c>
      <c r="C22" s="40" t="s">
        <v>885</v>
      </c>
      <c r="D22" s="41">
        <v>3</v>
      </c>
      <c r="E22" s="117">
        <v>6700</v>
      </c>
      <c r="F22" s="112">
        <f t="shared" si="0"/>
        <v>20100</v>
      </c>
    </row>
    <row r="23" spans="1:6" ht="30" x14ac:dyDescent="0.25">
      <c r="A23" s="34" t="s">
        <v>886</v>
      </c>
      <c r="B23" s="11" t="s">
        <v>2424</v>
      </c>
      <c r="C23" s="40" t="s">
        <v>887</v>
      </c>
      <c r="D23" s="41">
        <v>1</v>
      </c>
      <c r="E23" s="117">
        <v>27400</v>
      </c>
      <c r="F23" s="112">
        <f t="shared" si="0"/>
        <v>27400</v>
      </c>
    </row>
    <row r="24" spans="1:6" x14ac:dyDescent="0.25">
      <c r="A24" s="34" t="s">
        <v>888</v>
      </c>
      <c r="B24" s="11" t="s">
        <v>2151</v>
      </c>
      <c r="C24" s="40" t="s">
        <v>889</v>
      </c>
      <c r="D24" s="41">
        <v>15</v>
      </c>
      <c r="E24" s="117">
        <v>960</v>
      </c>
      <c r="F24" s="112">
        <f t="shared" si="0"/>
        <v>14400</v>
      </c>
    </row>
    <row r="25" spans="1:6" ht="30" x14ac:dyDescent="0.25">
      <c r="A25" s="34" t="s">
        <v>890</v>
      </c>
      <c r="B25" s="11" t="s">
        <v>2578</v>
      </c>
      <c r="C25" s="40" t="s">
        <v>891</v>
      </c>
      <c r="D25" s="41">
        <v>5</v>
      </c>
      <c r="E25" s="117">
        <v>5500</v>
      </c>
      <c r="F25" s="112">
        <f t="shared" si="0"/>
        <v>27500</v>
      </c>
    </row>
    <row r="26" spans="1:6" x14ac:dyDescent="0.25">
      <c r="A26" s="34" t="s">
        <v>892</v>
      </c>
      <c r="B26" s="11" t="s">
        <v>2300</v>
      </c>
      <c r="C26" s="40" t="s">
        <v>893</v>
      </c>
      <c r="D26" s="41">
        <v>1</v>
      </c>
      <c r="E26" s="117">
        <v>1890</v>
      </c>
      <c r="F26" s="112">
        <f t="shared" si="0"/>
        <v>1890</v>
      </c>
    </row>
    <row r="27" spans="1:6" x14ac:dyDescent="0.25">
      <c r="A27" s="34" t="s">
        <v>894</v>
      </c>
      <c r="B27" s="11" t="s">
        <v>2301</v>
      </c>
      <c r="C27" s="40" t="s">
        <v>895</v>
      </c>
      <c r="D27" s="41">
        <v>1</v>
      </c>
      <c r="E27" s="117">
        <v>1890</v>
      </c>
      <c r="F27" s="112">
        <f t="shared" si="0"/>
        <v>1890</v>
      </c>
    </row>
    <row r="28" spans="1:6" x14ac:dyDescent="0.25">
      <c r="A28" s="34" t="s">
        <v>896</v>
      </c>
      <c r="B28" s="11" t="s">
        <v>2302</v>
      </c>
      <c r="C28" s="40" t="s">
        <v>897</v>
      </c>
      <c r="D28" s="41">
        <v>15</v>
      </c>
      <c r="E28" s="117">
        <v>290</v>
      </c>
      <c r="F28" s="112">
        <f t="shared" si="0"/>
        <v>4350</v>
      </c>
    </row>
    <row r="29" spans="1:6" x14ac:dyDescent="0.25">
      <c r="A29" s="10" t="s">
        <v>1636</v>
      </c>
      <c r="B29" s="11"/>
      <c r="C29" s="85"/>
      <c r="D29" s="13"/>
      <c r="E29" s="35"/>
      <c r="F29" s="111"/>
    </row>
    <row r="30" spans="1:6" x14ac:dyDescent="0.25">
      <c r="A30" s="10" t="s">
        <v>22</v>
      </c>
      <c r="B30" s="11"/>
      <c r="C30" s="85"/>
      <c r="D30" s="13"/>
      <c r="E30" s="35"/>
      <c r="F30" s="111"/>
    </row>
    <row r="31" spans="1:6" ht="30" x14ac:dyDescent="0.25">
      <c r="A31" s="10" t="s">
        <v>1637</v>
      </c>
      <c r="B31" s="11"/>
      <c r="C31" s="12" t="s">
        <v>1638</v>
      </c>
      <c r="D31" s="13">
        <v>1</v>
      </c>
      <c r="E31" s="35"/>
      <c r="F31" s="111"/>
    </row>
    <row r="32" spans="1:6" ht="30" x14ac:dyDescent="0.25">
      <c r="A32" s="10" t="s">
        <v>1639</v>
      </c>
      <c r="B32" s="11"/>
      <c r="C32" s="12" t="s">
        <v>1640</v>
      </c>
      <c r="D32" s="13">
        <v>1</v>
      </c>
      <c r="E32" s="35"/>
      <c r="F32" s="111"/>
    </row>
    <row r="33" spans="1:6" ht="45" x14ac:dyDescent="0.25">
      <c r="A33" s="10" t="s">
        <v>1641</v>
      </c>
      <c r="B33" s="11"/>
      <c r="C33" s="12" t="s">
        <v>2488</v>
      </c>
      <c r="D33" s="13">
        <v>1</v>
      </c>
      <c r="E33" s="35"/>
      <c r="F33" s="111"/>
    </row>
    <row r="34" spans="1:6" ht="30" x14ac:dyDescent="0.25">
      <c r="A34" s="10" t="s">
        <v>1642</v>
      </c>
      <c r="B34" s="11"/>
      <c r="C34" s="12" t="s">
        <v>1643</v>
      </c>
      <c r="D34" s="13">
        <v>1</v>
      </c>
      <c r="E34" s="35"/>
      <c r="F34" s="111"/>
    </row>
    <row r="35" spans="1:6" x14ac:dyDescent="0.25">
      <c r="A35" s="34" t="s">
        <v>898</v>
      </c>
      <c r="B35" s="11"/>
      <c r="C35" s="40"/>
      <c r="D35" s="41"/>
      <c r="E35" s="37"/>
      <c r="F35" s="112"/>
    </row>
    <row r="36" spans="1:6" x14ac:dyDescent="0.25">
      <c r="A36" s="34" t="s">
        <v>16</v>
      </c>
      <c r="B36" s="11"/>
      <c r="C36" s="40"/>
      <c r="D36" s="41"/>
      <c r="E36" s="37"/>
      <c r="F36" s="112"/>
    </row>
    <row r="37" spans="1:6" x14ac:dyDescent="0.25">
      <c r="A37" s="34" t="s">
        <v>899</v>
      </c>
      <c r="B37" s="11" t="s">
        <v>2521</v>
      </c>
      <c r="C37" s="40" t="s">
        <v>900</v>
      </c>
      <c r="D37" s="41">
        <v>5</v>
      </c>
      <c r="E37" s="117">
        <v>240</v>
      </c>
      <c r="F37" s="112">
        <f t="shared" si="0"/>
        <v>1200</v>
      </c>
    </row>
    <row r="38" spans="1:6" x14ac:dyDescent="0.25">
      <c r="A38" s="34" t="s">
        <v>901</v>
      </c>
      <c r="B38" s="11" t="s">
        <v>2303</v>
      </c>
      <c r="C38" s="40" t="s">
        <v>902</v>
      </c>
      <c r="D38" s="41">
        <v>5</v>
      </c>
      <c r="E38" s="117">
        <v>70</v>
      </c>
      <c r="F38" s="112">
        <f t="shared" si="0"/>
        <v>350</v>
      </c>
    </row>
    <row r="39" spans="1:6" x14ac:dyDescent="0.25">
      <c r="A39" s="34" t="s">
        <v>903</v>
      </c>
      <c r="B39" s="11" t="s">
        <v>2304</v>
      </c>
      <c r="C39" s="40" t="s">
        <v>904</v>
      </c>
      <c r="D39" s="41">
        <v>5</v>
      </c>
      <c r="E39" s="117">
        <v>330</v>
      </c>
      <c r="F39" s="112">
        <v>500</v>
      </c>
    </row>
    <row r="40" spans="1:6" x14ac:dyDescent="0.25">
      <c r="A40" s="34" t="s">
        <v>905</v>
      </c>
      <c r="B40" s="11" t="s">
        <v>2305</v>
      </c>
      <c r="C40" s="40" t="s">
        <v>906</v>
      </c>
      <c r="D40" s="41">
        <v>5</v>
      </c>
      <c r="E40" s="117">
        <v>140</v>
      </c>
      <c r="F40" s="112">
        <f t="shared" si="0"/>
        <v>700</v>
      </c>
    </row>
    <row r="41" spans="1:6" x14ac:dyDescent="0.25">
      <c r="A41" s="34" t="s">
        <v>907</v>
      </c>
      <c r="B41" s="11" t="s">
        <v>2582</v>
      </c>
      <c r="C41" s="40" t="s">
        <v>908</v>
      </c>
      <c r="D41" s="41">
        <v>5</v>
      </c>
      <c r="E41" s="117">
        <v>70</v>
      </c>
      <c r="F41" s="112">
        <f t="shared" si="0"/>
        <v>350</v>
      </c>
    </row>
    <row r="42" spans="1:6" x14ac:dyDescent="0.25">
      <c r="A42" s="34" t="s">
        <v>909</v>
      </c>
      <c r="B42" s="11" t="s">
        <v>2413</v>
      </c>
      <c r="C42" s="40" t="s">
        <v>911</v>
      </c>
      <c r="D42" s="41">
        <v>5</v>
      </c>
      <c r="E42" s="117">
        <v>100</v>
      </c>
      <c r="F42" s="112">
        <f t="shared" si="0"/>
        <v>500</v>
      </c>
    </row>
    <row r="43" spans="1:6" x14ac:dyDescent="0.25">
      <c r="A43" s="34" t="s">
        <v>910</v>
      </c>
      <c r="B43" s="11" t="s">
        <v>2306</v>
      </c>
      <c r="C43" s="40" t="s">
        <v>913</v>
      </c>
      <c r="D43" s="41">
        <v>5</v>
      </c>
      <c r="E43" s="117">
        <v>420</v>
      </c>
      <c r="F43" s="112">
        <f t="shared" si="0"/>
        <v>2100</v>
      </c>
    </row>
    <row r="44" spans="1:6" ht="30" x14ac:dyDescent="0.25">
      <c r="A44" s="34" t="s">
        <v>912</v>
      </c>
      <c r="B44" s="11" t="s">
        <v>2435</v>
      </c>
      <c r="C44" s="40" t="s">
        <v>1288</v>
      </c>
      <c r="D44" s="41">
        <v>5</v>
      </c>
      <c r="E44" s="117">
        <v>100</v>
      </c>
      <c r="F44" s="112">
        <f t="shared" si="0"/>
        <v>500</v>
      </c>
    </row>
    <row r="45" spans="1:6" ht="30" x14ac:dyDescent="0.25">
      <c r="A45" s="34" t="s">
        <v>914</v>
      </c>
      <c r="B45" s="11" t="s">
        <v>2523</v>
      </c>
      <c r="C45" s="40" t="s">
        <v>1289</v>
      </c>
      <c r="D45" s="41">
        <v>5</v>
      </c>
      <c r="E45" s="117">
        <v>80</v>
      </c>
      <c r="F45" s="112">
        <f t="shared" si="0"/>
        <v>400</v>
      </c>
    </row>
    <row r="46" spans="1:6" x14ac:dyDescent="0.25">
      <c r="A46" s="34" t="s">
        <v>915</v>
      </c>
      <c r="B46" s="11" t="s">
        <v>2307</v>
      </c>
      <c r="C46" s="40" t="s">
        <v>917</v>
      </c>
      <c r="D46" s="41">
        <v>5</v>
      </c>
      <c r="E46" s="117">
        <v>100</v>
      </c>
      <c r="F46" s="112">
        <f t="shared" si="0"/>
        <v>500</v>
      </c>
    </row>
    <row r="47" spans="1:6" x14ac:dyDescent="0.25">
      <c r="A47" s="34" t="s">
        <v>916</v>
      </c>
      <c r="B47" s="11" t="s">
        <v>2571</v>
      </c>
      <c r="C47" s="40" t="s">
        <v>919</v>
      </c>
      <c r="D47" s="41">
        <v>3</v>
      </c>
      <c r="E47" s="117">
        <v>160</v>
      </c>
      <c r="F47" s="112">
        <f t="shared" si="0"/>
        <v>480</v>
      </c>
    </row>
    <row r="48" spans="1:6" x14ac:dyDescent="0.25">
      <c r="A48" s="34" t="s">
        <v>918</v>
      </c>
      <c r="B48" s="11" t="s">
        <v>2308</v>
      </c>
      <c r="C48" s="40" t="s">
        <v>921</v>
      </c>
      <c r="D48" s="41">
        <v>3</v>
      </c>
      <c r="E48" s="117">
        <v>9220</v>
      </c>
      <c r="F48" s="112">
        <f t="shared" si="0"/>
        <v>27660</v>
      </c>
    </row>
    <row r="49" spans="1:7" x14ac:dyDescent="0.25">
      <c r="A49" s="34" t="s">
        <v>920</v>
      </c>
      <c r="B49" s="11" t="s">
        <v>2309</v>
      </c>
      <c r="C49" s="40" t="s">
        <v>923</v>
      </c>
      <c r="D49" s="41">
        <v>3</v>
      </c>
      <c r="E49" s="117">
        <v>750</v>
      </c>
      <c r="F49" s="112">
        <f t="shared" ref="F49:F63" si="1">E49*D49</f>
        <v>2250</v>
      </c>
    </row>
    <row r="50" spans="1:7" x14ac:dyDescent="0.25">
      <c r="A50" s="34" t="s">
        <v>922</v>
      </c>
      <c r="B50" s="11" t="s">
        <v>2310</v>
      </c>
      <c r="C50" s="40" t="s">
        <v>925</v>
      </c>
      <c r="D50" s="41">
        <v>3</v>
      </c>
      <c r="E50" s="117">
        <v>1100</v>
      </c>
      <c r="F50" s="112">
        <f t="shared" si="1"/>
        <v>3300</v>
      </c>
    </row>
    <row r="51" spans="1:7" x14ac:dyDescent="0.25">
      <c r="A51" s="34" t="s">
        <v>924</v>
      </c>
      <c r="B51" s="11" t="s">
        <v>2311</v>
      </c>
      <c r="C51" s="40" t="s">
        <v>927</v>
      </c>
      <c r="D51" s="41">
        <v>1</v>
      </c>
      <c r="E51" s="117">
        <v>2400</v>
      </c>
      <c r="F51" s="112">
        <f t="shared" si="1"/>
        <v>2400</v>
      </c>
    </row>
    <row r="52" spans="1:7" x14ac:dyDescent="0.25">
      <c r="A52" s="34" t="s">
        <v>926</v>
      </c>
      <c r="B52" s="11" t="s">
        <v>2570</v>
      </c>
      <c r="C52" s="40" t="s">
        <v>929</v>
      </c>
      <c r="D52" s="41">
        <v>1</v>
      </c>
      <c r="E52" s="117">
        <v>2950</v>
      </c>
      <c r="F52" s="112">
        <f t="shared" si="1"/>
        <v>2950</v>
      </c>
    </row>
    <row r="53" spans="1:7" x14ac:dyDescent="0.25">
      <c r="A53" s="34" t="s">
        <v>928</v>
      </c>
      <c r="B53" s="11" t="s">
        <v>2425</v>
      </c>
      <c r="C53" s="40" t="s">
        <v>931</v>
      </c>
      <c r="D53" s="41">
        <v>5</v>
      </c>
      <c r="E53" s="117">
        <v>30</v>
      </c>
      <c r="F53" s="112">
        <f t="shared" si="1"/>
        <v>150</v>
      </c>
    </row>
    <row r="54" spans="1:7" ht="30" x14ac:dyDescent="0.25">
      <c r="A54" s="34" t="s">
        <v>930</v>
      </c>
      <c r="B54" s="11" t="s">
        <v>2572</v>
      </c>
      <c r="C54" s="40" t="s">
        <v>933</v>
      </c>
      <c r="D54" s="41">
        <v>1</v>
      </c>
      <c r="E54" s="117">
        <v>690</v>
      </c>
      <c r="F54" s="112">
        <f t="shared" si="1"/>
        <v>690</v>
      </c>
    </row>
    <row r="55" spans="1:7" x14ac:dyDescent="0.25">
      <c r="A55" s="34" t="s">
        <v>934</v>
      </c>
      <c r="B55" s="11"/>
      <c r="C55" s="73"/>
      <c r="D55" s="41"/>
      <c r="E55" s="37"/>
      <c r="F55" s="112"/>
    </row>
    <row r="56" spans="1:7" x14ac:dyDescent="0.25">
      <c r="A56" s="34" t="s">
        <v>16</v>
      </c>
      <c r="B56" s="11"/>
      <c r="C56" s="73"/>
      <c r="D56" s="41"/>
      <c r="E56" s="37"/>
      <c r="F56" s="112"/>
    </row>
    <row r="57" spans="1:7" x14ac:dyDescent="0.25">
      <c r="A57" s="34" t="s">
        <v>932</v>
      </c>
      <c r="B57" s="11" t="s">
        <v>2312</v>
      </c>
      <c r="C57" s="40" t="s">
        <v>936</v>
      </c>
      <c r="D57" s="41">
        <v>3</v>
      </c>
      <c r="E57" s="117">
        <v>85650</v>
      </c>
      <c r="F57" s="112">
        <f t="shared" si="1"/>
        <v>256950</v>
      </c>
      <c r="G57" s="91"/>
    </row>
    <row r="58" spans="1:7" ht="30" x14ac:dyDescent="0.25">
      <c r="A58" s="34" t="s">
        <v>935</v>
      </c>
      <c r="B58" s="11" t="s">
        <v>2313</v>
      </c>
      <c r="C58" s="40" t="s">
        <v>938</v>
      </c>
      <c r="D58" s="41">
        <v>1</v>
      </c>
      <c r="E58" s="117">
        <v>6900</v>
      </c>
      <c r="F58" s="112">
        <f t="shared" si="1"/>
        <v>6900</v>
      </c>
      <c r="G58" s="91"/>
    </row>
    <row r="59" spans="1:7" x14ac:dyDescent="0.25">
      <c r="A59" s="34" t="s">
        <v>937</v>
      </c>
      <c r="B59" s="11" t="s">
        <v>2314</v>
      </c>
      <c r="C59" s="40" t="s">
        <v>940</v>
      </c>
      <c r="D59" s="41">
        <v>1</v>
      </c>
      <c r="E59" s="117">
        <v>169800</v>
      </c>
      <c r="F59" s="112">
        <f t="shared" si="1"/>
        <v>169800</v>
      </c>
      <c r="G59" s="92"/>
    </row>
    <row r="60" spans="1:7" x14ac:dyDescent="0.25">
      <c r="A60" s="34" t="s">
        <v>939</v>
      </c>
      <c r="B60" s="11" t="s">
        <v>2315</v>
      </c>
      <c r="C60" s="40" t="s">
        <v>942</v>
      </c>
      <c r="D60" s="41">
        <v>1</v>
      </c>
      <c r="E60" s="117">
        <v>28900</v>
      </c>
      <c r="F60" s="112">
        <f t="shared" si="1"/>
        <v>28900</v>
      </c>
    </row>
    <row r="61" spans="1:7" ht="30" x14ac:dyDescent="0.25">
      <c r="A61" s="34" t="s">
        <v>941</v>
      </c>
      <c r="B61" s="11" t="s">
        <v>2316</v>
      </c>
      <c r="C61" s="40" t="s">
        <v>944</v>
      </c>
      <c r="D61" s="41">
        <v>1</v>
      </c>
      <c r="E61" s="117">
        <v>57200</v>
      </c>
      <c r="F61" s="112">
        <f t="shared" si="1"/>
        <v>57200</v>
      </c>
    </row>
    <row r="62" spans="1:7" ht="30" x14ac:dyDescent="0.25">
      <c r="A62" s="34" t="s">
        <v>943</v>
      </c>
      <c r="B62" s="11" t="s">
        <v>2317</v>
      </c>
      <c r="C62" s="40" t="s">
        <v>946</v>
      </c>
      <c r="D62" s="41">
        <v>1</v>
      </c>
      <c r="E62" s="117">
        <v>19500</v>
      </c>
      <c r="F62" s="112">
        <f t="shared" si="1"/>
        <v>19500</v>
      </c>
    </row>
    <row r="63" spans="1:7" ht="30" x14ac:dyDescent="0.25">
      <c r="A63" s="34" t="s">
        <v>945</v>
      </c>
      <c r="B63" s="11" t="s">
        <v>2318</v>
      </c>
      <c r="C63" s="40" t="s">
        <v>947</v>
      </c>
      <c r="D63" s="41">
        <v>1</v>
      </c>
      <c r="E63" s="117">
        <v>139960</v>
      </c>
      <c r="F63" s="112">
        <f t="shared" si="1"/>
        <v>139960</v>
      </c>
    </row>
    <row r="64" spans="1:7" x14ac:dyDescent="0.25">
      <c r="A64" s="34"/>
      <c r="B64" s="11"/>
      <c r="C64" s="50" t="s">
        <v>970</v>
      </c>
      <c r="D64" s="34"/>
      <c r="E64" s="34"/>
      <c r="F64" s="51">
        <f>SUM(F5:F63)</f>
        <v>1359480</v>
      </c>
    </row>
  </sheetData>
  <customSheetViews>
    <customSheetView guid="{9CAF924E-FB22-4352-899B-CA2FA34568E5}" topLeftCell="B43">
      <selection activeCell="G56" sqref="G56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746AC705-1951-4F4A-AFC0-292C9CBB2FB0}" topLeftCell="B43">
      <selection activeCell="G56" sqref="G5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2:G185"/>
  <sheetViews>
    <sheetView zoomScale="85" zoomScaleNormal="85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I5" sqref="I5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52.28515625" style="23" customWidth="1"/>
    <col min="4" max="4" width="9.140625" style="23"/>
    <col min="5" max="5" width="13.28515625" style="23" customWidth="1"/>
    <col min="6" max="6" width="14.7109375" style="23" customWidth="1"/>
    <col min="7" max="7" width="2.5703125" style="25" customWidth="1"/>
    <col min="8" max="16384" width="9.140625" style="15"/>
  </cols>
  <sheetData>
    <row r="2" spans="1:6" ht="28.5" x14ac:dyDescent="0.25">
      <c r="A2" s="93" t="s">
        <v>1017</v>
      </c>
      <c r="B2" s="29"/>
      <c r="C2" s="93"/>
      <c r="D2" s="32" t="s">
        <v>948</v>
      </c>
      <c r="E2" s="115" t="s">
        <v>2357</v>
      </c>
      <c r="F2" s="114" t="s">
        <v>2358</v>
      </c>
    </row>
    <row r="3" spans="1:6" x14ac:dyDescent="0.25">
      <c r="A3" s="93" t="s">
        <v>1018</v>
      </c>
      <c r="B3" s="94"/>
      <c r="C3" s="95"/>
      <c r="D3" s="13"/>
      <c r="E3" s="13"/>
      <c r="F3" s="13"/>
    </row>
    <row r="4" spans="1:6" x14ac:dyDescent="0.25">
      <c r="A4" s="10" t="s">
        <v>20</v>
      </c>
      <c r="B4" s="11"/>
      <c r="C4" s="13"/>
      <c r="D4" s="13"/>
      <c r="E4" s="111"/>
      <c r="F4" s="111"/>
    </row>
    <row r="5" spans="1:6" x14ac:dyDescent="0.25">
      <c r="A5" s="10" t="s">
        <v>16</v>
      </c>
      <c r="B5" s="11"/>
      <c r="C5" s="13"/>
      <c r="D5" s="13"/>
      <c r="E5" s="111"/>
      <c r="F5" s="111"/>
    </row>
    <row r="6" spans="1:6" ht="30" x14ac:dyDescent="0.25">
      <c r="A6" s="159" t="s">
        <v>21</v>
      </c>
      <c r="B6" s="47"/>
      <c r="C6" s="12" t="s">
        <v>2450</v>
      </c>
      <c r="D6" s="13">
        <v>1</v>
      </c>
      <c r="E6" s="111">
        <v>9000</v>
      </c>
      <c r="F6" s="111">
        <f t="shared" ref="F6:F25" si="0">E6*D6</f>
        <v>9000</v>
      </c>
    </row>
    <row r="7" spans="1:6" x14ac:dyDescent="0.25">
      <c r="A7" s="10" t="s">
        <v>22</v>
      </c>
      <c r="B7" s="11"/>
      <c r="C7" s="13"/>
      <c r="D7" s="13"/>
      <c r="E7" s="111"/>
      <c r="F7" s="111"/>
    </row>
    <row r="8" spans="1:6" ht="30" x14ac:dyDescent="0.25">
      <c r="A8" s="159" t="s">
        <v>23</v>
      </c>
      <c r="B8" s="47"/>
      <c r="C8" s="12" t="s">
        <v>2451</v>
      </c>
      <c r="D8" s="13">
        <v>1</v>
      </c>
      <c r="E8" s="111">
        <v>15000</v>
      </c>
      <c r="F8" s="111">
        <f t="shared" si="0"/>
        <v>15000</v>
      </c>
    </row>
    <row r="9" spans="1:6" x14ac:dyDescent="0.25">
      <c r="A9" s="10" t="s">
        <v>1020</v>
      </c>
      <c r="B9" s="11"/>
      <c r="C9" s="13"/>
      <c r="D9" s="13"/>
      <c r="E9" s="111"/>
      <c r="F9" s="111"/>
    </row>
    <row r="10" spans="1:6" x14ac:dyDescent="0.25">
      <c r="A10" s="10" t="s">
        <v>1019</v>
      </c>
      <c r="B10" s="11"/>
      <c r="C10" s="13"/>
      <c r="D10" s="13"/>
      <c r="E10" s="111"/>
      <c r="F10" s="111"/>
    </row>
    <row r="11" spans="1:6" x14ac:dyDescent="0.25">
      <c r="A11" s="10" t="s">
        <v>2489</v>
      </c>
      <c r="B11" s="11"/>
      <c r="C11" s="13" t="s">
        <v>1022</v>
      </c>
      <c r="D11" s="13"/>
      <c r="E11" s="111"/>
      <c r="F11" s="111"/>
    </row>
    <row r="12" spans="1:6" x14ac:dyDescent="0.25">
      <c r="A12" s="10" t="s">
        <v>1021</v>
      </c>
      <c r="B12" s="11"/>
      <c r="C12" s="13" t="s">
        <v>1024</v>
      </c>
      <c r="D12" s="13"/>
      <c r="E12" s="111"/>
      <c r="F12" s="111"/>
    </row>
    <row r="13" spans="1:6" x14ac:dyDescent="0.25">
      <c r="A13" s="10" t="s">
        <v>1023</v>
      </c>
      <c r="B13" s="11"/>
      <c r="C13" s="13" t="s">
        <v>1026</v>
      </c>
      <c r="D13" s="13"/>
      <c r="E13" s="111"/>
      <c r="F13" s="111"/>
    </row>
    <row r="14" spans="1:6" x14ac:dyDescent="0.25">
      <c r="A14" s="10" t="s">
        <v>1025</v>
      </c>
      <c r="B14" s="11"/>
      <c r="C14" s="13" t="s">
        <v>1028</v>
      </c>
      <c r="D14" s="13"/>
      <c r="E14" s="111"/>
      <c r="F14" s="111"/>
    </row>
    <row r="15" spans="1:6" x14ac:dyDescent="0.25">
      <c r="A15" s="10" t="s">
        <v>1029</v>
      </c>
      <c r="B15" s="11"/>
      <c r="C15" s="13"/>
      <c r="D15" s="13"/>
      <c r="E15" s="111"/>
      <c r="F15" s="111"/>
    </row>
    <row r="16" spans="1:6" ht="30" x14ac:dyDescent="0.25">
      <c r="A16" s="10" t="s">
        <v>1027</v>
      </c>
      <c r="B16" s="11"/>
      <c r="C16" s="12" t="s">
        <v>1024</v>
      </c>
      <c r="D16" s="13"/>
      <c r="E16" s="111"/>
      <c r="F16" s="111"/>
    </row>
    <row r="17" spans="1:7" ht="30" x14ac:dyDescent="0.25">
      <c r="A17" s="10" t="s">
        <v>1030</v>
      </c>
      <c r="B17" s="11"/>
      <c r="C17" s="12" t="s">
        <v>1032</v>
      </c>
      <c r="D17" s="13"/>
      <c r="E17" s="111"/>
      <c r="F17" s="111"/>
    </row>
    <row r="18" spans="1:7" x14ac:dyDescent="0.25">
      <c r="A18" s="10" t="s">
        <v>1033</v>
      </c>
      <c r="B18" s="11"/>
      <c r="C18" s="13"/>
      <c r="D18" s="13"/>
      <c r="E18" s="111"/>
      <c r="F18" s="111"/>
    </row>
    <row r="19" spans="1:7" x14ac:dyDescent="0.25">
      <c r="A19" s="10" t="s">
        <v>1031</v>
      </c>
      <c r="B19" s="11" t="s">
        <v>2377</v>
      </c>
      <c r="C19" s="13" t="s">
        <v>2493</v>
      </c>
      <c r="D19" s="13">
        <v>1</v>
      </c>
      <c r="E19" s="111">
        <v>330000</v>
      </c>
      <c r="F19" s="111">
        <f t="shared" si="0"/>
        <v>330000</v>
      </c>
    </row>
    <row r="20" spans="1:7" x14ac:dyDescent="0.25">
      <c r="A20" s="10" t="s">
        <v>1034</v>
      </c>
      <c r="B20" s="11" t="s">
        <v>2509</v>
      </c>
      <c r="C20" s="13" t="s">
        <v>2492</v>
      </c>
      <c r="D20" s="13">
        <v>1</v>
      </c>
      <c r="E20" s="111">
        <v>75000</v>
      </c>
      <c r="F20" s="111">
        <f t="shared" si="0"/>
        <v>75000</v>
      </c>
    </row>
    <row r="21" spans="1:7" x14ac:dyDescent="0.25">
      <c r="A21" s="10" t="s">
        <v>1035</v>
      </c>
      <c r="B21" s="11" t="s">
        <v>2378</v>
      </c>
      <c r="C21" s="12" t="s">
        <v>2491</v>
      </c>
      <c r="D21" s="13">
        <v>1</v>
      </c>
      <c r="E21" s="111">
        <v>15200</v>
      </c>
      <c r="F21" s="111">
        <f t="shared" si="0"/>
        <v>15200</v>
      </c>
    </row>
    <row r="22" spans="1:7" x14ac:dyDescent="0.25">
      <c r="A22" s="10" t="s">
        <v>1036</v>
      </c>
      <c r="B22" s="11" t="s">
        <v>2510</v>
      </c>
      <c r="C22" s="13" t="s">
        <v>2490</v>
      </c>
      <c r="D22" s="13">
        <v>1</v>
      </c>
      <c r="E22" s="111">
        <v>98000</v>
      </c>
      <c r="F22" s="111">
        <f t="shared" si="0"/>
        <v>98000</v>
      </c>
    </row>
    <row r="23" spans="1:7" ht="30" x14ac:dyDescent="0.25">
      <c r="A23" s="10" t="s">
        <v>1037</v>
      </c>
      <c r="B23" s="11" t="s">
        <v>2511</v>
      </c>
      <c r="C23" s="12" t="s">
        <v>1039</v>
      </c>
      <c r="D23" s="13">
        <v>1</v>
      </c>
      <c r="E23" s="111">
        <v>97800</v>
      </c>
      <c r="F23" s="111">
        <f t="shared" si="0"/>
        <v>97800</v>
      </c>
    </row>
    <row r="24" spans="1:7" x14ac:dyDescent="0.25">
      <c r="A24" s="10" t="s">
        <v>1038</v>
      </c>
      <c r="B24" s="11" t="s">
        <v>2512</v>
      </c>
      <c r="C24" s="13" t="s">
        <v>1041</v>
      </c>
      <c r="D24" s="13">
        <v>1</v>
      </c>
      <c r="E24" s="111">
        <v>2000</v>
      </c>
      <c r="F24" s="111">
        <f t="shared" si="0"/>
        <v>2000</v>
      </c>
    </row>
    <row r="25" spans="1:7" x14ac:dyDescent="0.25">
      <c r="A25" s="10" t="s">
        <v>1040</v>
      </c>
      <c r="B25" s="11" t="s">
        <v>2393</v>
      </c>
      <c r="C25" s="12" t="s">
        <v>1043</v>
      </c>
      <c r="D25" s="13">
        <v>1</v>
      </c>
      <c r="E25" s="111">
        <v>7000</v>
      </c>
      <c r="F25" s="111">
        <f t="shared" si="0"/>
        <v>7000</v>
      </c>
    </row>
    <row r="26" spans="1:7" x14ac:dyDescent="0.25">
      <c r="A26" s="10" t="s">
        <v>1044</v>
      </c>
      <c r="B26" s="11"/>
      <c r="C26" s="13"/>
      <c r="D26" s="13"/>
      <c r="E26" s="111"/>
      <c r="F26" s="111"/>
    </row>
    <row r="27" spans="1:7" x14ac:dyDescent="0.25">
      <c r="A27" s="10" t="s">
        <v>1045</v>
      </c>
      <c r="B27" s="11"/>
      <c r="C27" s="13"/>
      <c r="D27" s="13"/>
      <c r="E27" s="111"/>
      <c r="F27" s="111"/>
    </row>
    <row r="28" spans="1:7" ht="30" x14ac:dyDescent="0.25">
      <c r="A28" s="10" t="s">
        <v>1042</v>
      </c>
      <c r="B28" s="11" t="s">
        <v>2380</v>
      </c>
      <c r="C28" s="12" t="s">
        <v>1605</v>
      </c>
      <c r="D28" s="13">
        <v>25</v>
      </c>
      <c r="E28" s="111">
        <v>64500</v>
      </c>
      <c r="F28" s="111">
        <f t="shared" ref="F28:F32" si="1">E28*D28</f>
        <v>1612500</v>
      </c>
      <c r="G28" s="96"/>
    </row>
    <row r="29" spans="1:7" ht="30" x14ac:dyDescent="0.25">
      <c r="A29" s="10" t="s">
        <v>2494</v>
      </c>
      <c r="B29" s="160" t="s">
        <v>2374</v>
      </c>
      <c r="C29" s="161" t="s">
        <v>1606</v>
      </c>
      <c r="D29" s="13">
        <v>1</v>
      </c>
      <c r="E29" s="111">
        <v>27000</v>
      </c>
      <c r="F29" s="111">
        <f t="shared" si="1"/>
        <v>27000</v>
      </c>
    </row>
    <row r="30" spans="1:7" x14ac:dyDescent="0.25">
      <c r="A30" s="10" t="s">
        <v>1047</v>
      </c>
      <c r="B30" s="11" t="s">
        <v>2381</v>
      </c>
      <c r="C30" s="13" t="s">
        <v>1607</v>
      </c>
      <c r="D30" s="13">
        <v>1</v>
      </c>
      <c r="E30" s="111">
        <v>16200</v>
      </c>
      <c r="F30" s="111">
        <f t="shared" si="1"/>
        <v>16200</v>
      </c>
    </row>
    <row r="31" spans="1:7" x14ac:dyDescent="0.25">
      <c r="A31" s="10" t="s">
        <v>1048</v>
      </c>
      <c r="B31" s="11" t="s">
        <v>2503</v>
      </c>
      <c r="C31" s="13" t="s">
        <v>1041</v>
      </c>
      <c r="D31" s="13">
        <v>1</v>
      </c>
      <c r="E31" s="111">
        <v>5000</v>
      </c>
      <c r="F31" s="111">
        <f t="shared" si="1"/>
        <v>5000</v>
      </c>
    </row>
    <row r="32" spans="1:7" x14ac:dyDescent="0.25">
      <c r="A32" s="10" t="s">
        <v>1049</v>
      </c>
      <c r="B32" s="11" t="s">
        <v>2548</v>
      </c>
      <c r="C32" s="12" t="s">
        <v>1043</v>
      </c>
      <c r="D32" s="13">
        <v>2</v>
      </c>
      <c r="E32" s="111">
        <v>13300</v>
      </c>
      <c r="F32" s="111">
        <f t="shared" si="1"/>
        <v>26600</v>
      </c>
    </row>
    <row r="33" spans="1:7" x14ac:dyDescent="0.25">
      <c r="A33" s="10" t="s">
        <v>1051</v>
      </c>
      <c r="B33" s="11"/>
      <c r="C33" s="13"/>
      <c r="D33" s="13"/>
      <c r="E33" s="111"/>
      <c r="F33" s="111"/>
    </row>
    <row r="34" spans="1:7" ht="60" x14ac:dyDescent="0.25">
      <c r="A34" s="10" t="s">
        <v>1050</v>
      </c>
      <c r="B34" s="11" t="s">
        <v>2384</v>
      </c>
      <c r="C34" s="12" t="s">
        <v>1658</v>
      </c>
      <c r="D34" s="13">
        <v>13</v>
      </c>
      <c r="E34" s="111">
        <v>72200</v>
      </c>
      <c r="F34" s="111">
        <f t="shared" ref="F34:F42" si="2">E34*D34</f>
        <v>938600</v>
      </c>
    </row>
    <row r="35" spans="1:7" ht="30" x14ac:dyDescent="0.25">
      <c r="A35" s="10" t="s">
        <v>1052</v>
      </c>
      <c r="B35" s="11" t="s">
        <v>2558</v>
      </c>
      <c r="C35" s="12" t="s">
        <v>1644</v>
      </c>
      <c r="D35" s="13">
        <v>13</v>
      </c>
      <c r="E35" s="111">
        <v>65300</v>
      </c>
      <c r="F35" s="111">
        <f t="shared" si="2"/>
        <v>848900</v>
      </c>
    </row>
    <row r="36" spans="1:7" ht="60" x14ac:dyDescent="0.25">
      <c r="A36" s="10" t="s">
        <v>2479</v>
      </c>
      <c r="B36" s="11" t="s">
        <v>2383</v>
      </c>
      <c r="C36" s="12" t="s">
        <v>1659</v>
      </c>
      <c r="D36" s="13">
        <v>13</v>
      </c>
      <c r="E36" s="111">
        <v>32500</v>
      </c>
      <c r="F36" s="111">
        <f t="shared" si="2"/>
        <v>422500</v>
      </c>
    </row>
    <row r="37" spans="1:7" ht="75" x14ac:dyDescent="0.25">
      <c r="A37" s="10" t="s">
        <v>1054</v>
      </c>
      <c r="B37" s="11" t="s">
        <v>2382</v>
      </c>
      <c r="C37" s="12" t="s">
        <v>1660</v>
      </c>
      <c r="D37" s="13">
        <v>5</v>
      </c>
      <c r="E37" s="111">
        <v>88900</v>
      </c>
      <c r="F37" s="111">
        <f t="shared" si="2"/>
        <v>444500</v>
      </c>
    </row>
    <row r="38" spans="1:7" x14ac:dyDescent="0.25">
      <c r="A38" s="10" t="s">
        <v>1055</v>
      </c>
      <c r="B38" s="11" t="s">
        <v>2385</v>
      </c>
      <c r="C38" s="13" t="s">
        <v>1041</v>
      </c>
      <c r="D38" s="13">
        <v>1</v>
      </c>
      <c r="E38" s="111">
        <v>5000</v>
      </c>
      <c r="F38" s="111">
        <f t="shared" si="2"/>
        <v>5000</v>
      </c>
    </row>
    <row r="39" spans="1:7" x14ac:dyDescent="0.25">
      <c r="A39" s="10" t="s">
        <v>1056</v>
      </c>
      <c r="B39" s="11" t="s">
        <v>2386</v>
      </c>
      <c r="C39" s="12" t="s">
        <v>1043</v>
      </c>
      <c r="D39" s="13">
        <v>2</v>
      </c>
      <c r="E39" s="111">
        <v>28200</v>
      </c>
      <c r="F39" s="111">
        <f t="shared" si="2"/>
        <v>56400</v>
      </c>
    </row>
    <row r="40" spans="1:7" ht="60" x14ac:dyDescent="0.25">
      <c r="A40" s="10" t="s">
        <v>1057</v>
      </c>
      <c r="B40" s="11" t="s">
        <v>2375</v>
      </c>
      <c r="C40" s="12" t="s">
        <v>1058</v>
      </c>
      <c r="D40" s="13">
        <v>13</v>
      </c>
      <c r="E40" s="111">
        <v>65300</v>
      </c>
      <c r="F40" s="111">
        <f t="shared" si="2"/>
        <v>848900</v>
      </c>
    </row>
    <row r="41" spans="1:7" x14ac:dyDescent="0.25">
      <c r="A41" s="10" t="s">
        <v>1059</v>
      </c>
      <c r="B41" s="11"/>
      <c r="C41" s="13"/>
      <c r="D41" s="13"/>
      <c r="E41" s="111"/>
      <c r="F41" s="111"/>
      <c r="G41" s="12"/>
    </row>
    <row r="42" spans="1:7" ht="45" x14ac:dyDescent="0.25">
      <c r="A42" s="10" t="s">
        <v>1060</v>
      </c>
      <c r="B42" s="11" t="s">
        <v>2504</v>
      </c>
      <c r="C42" s="12" t="s">
        <v>1661</v>
      </c>
      <c r="D42" s="13">
        <v>1</v>
      </c>
      <c r="E42" s="111">
        <v>97400</v>
      </c>
      <c r="F42" s="111">
        <f t="shared" si="2"/>
        <v>97400</v>
      </c>
    </row>
    <row r="43" spans="1:7" ht="45" x14ac:dyDescent="0.25">
      <c r="A43" s="10" t="s">
        <v>1061</v>
      </c>
      <c r="B43" s="11"/>
      <c r="C43" s="12" t="s">
        <v>1662</v>
      </c>
      <c r="D43" s="13"/>
      <c r="E43" s="111"/>
      <c r="F43" s="111"/>
    </row>
    <row r="44" spans="1:7" ht="45" x14ac:dyDescent="0.25">
      <c r="A44" s="10" t="s">
        <v>1062</v>
      </c>
      <c r="B44" s="11"/>
      <c r="C44" s="12" t="s">
        <v>1663</v>
      </c>
      <c r="D44" s="13"/>
      <c r="E44" s="111"/>
      <c r="F44" s="111"/>
    </row>
    <row r="45" spans="1:7" ht="45" x14ac:dyDescent="0.25">
      <c r="A45" s="10" t="s">
        <v>1063</v>
      </c>
      <c r="B45" s="11" t="s">
        <v>2376</v>
      </c>
      <c r="C45" s="12" t="s">
        <v>2353</v>
      </c>
      <c r="D45" s="13">
        <v>1</v>
      </c>
      <c r="E45" s="111">
        <v>235000</v>
      </c>
      <c r="F45" s="111">
        <f t="shared" ref="F45:F72" si="3">E45*D45</f>
        <v>235000</v>
      </c>
    </row>
    <row r="46" spans="1:7" x14ac:dyDescent="0.25">
      <c r="A46" s="10" t="s">
        <v>1065</v>
      </c>
      <c r="B46" s="11" t="s">
        <v>2387</v>
      </c>
      <c r="C46" s="13" t="s">
        <v>1041</v>
      </c>
      <c r="D46" s="13">
        <v>1</v>
      </c>
      <c r="E46" s="111">
        <v>5000</v>
      </c>
      <c r="F46" s="111">
        <f t="shared" si="3"/>
        <v>5000</v>
      </c>
    </row>
    <row r="47" spans="1:7" x14ac:dyDescent="0.25">
      <c r="A47" s="10" t="s">
        <v>1066</v>
      </c>
      <c r="B47" s="11" t="s">
        <v>2390</v>
      </c>
      <c r="C47" s="13" t="s">
        <v>1043</v>
      </c>
      <c r="D47" s="13">
        <v>1</v>
      </c>
      <c r="E47" s="111">
        <v>10700</v>
      </c>
      <c r="F47" s="111">
        <f t="shared" si="3"/>
        <v>10700</v>
      </c>
    </row>
    <row r="48" spans="1:7" x14ac:dyDescent="0.25">
      <c r="A48" s="10" t="s">
        <v>1064</v>
      </c>
      <c r="B48" s="11"/>
      <c r="C48" s="13"/>
      <c r="D48" s="13"/>
      <c r="E48" s="111"/>
      <c r="F48" s="111"/>
    </row>
    <row r="49" spans="1:6" ht="45" x14ac:dyDescent="0.25">
      <c r="A49" s="10" t="s">
        <v>1067</v>
      </c>
      <c r="B49" s="11" t="s">
        <v>2388</v>
      </c>
      <c r="C49" s="12" t="s">
        <v>1664</v>
      </c>
      <c r="D49" s="13">
        <v>5</v>
      </c>
      <c r="E49" s="111">
        <v>151000</v>
      </c>
      <c r="F49" s="111">
        <f t="shared" si="3"/>
        <v>755000</v>
      </c>
    </row>
    <row r="50" spans="1:6" x14ac:dyDescent="0.25">
      <c r="A50" s="10" t="s">
        <v>1068</v>
      </c>
      <c r="B50" s="11" t="s">
        <v>2389</v>
      </c>
      <c r="C50" s="12" t="s">
        <v>1607</v>
      </c>
      <c r="D50" s="13">
        <v>1</v>
      </c>
      <c r="E50" s="111">
        <v>23000</v>
      </c>
      <c r="F50" s="111">
        <f t="shared" si="3"/>
        <v>23000</v>
      </c>
    </row>
    <row r="51" spans="1:6" x14ac:dyDescent="0.25">
      <c r="A51" s="10" t="s">
        <v>1070</v>
      </c>
      <c r="B51" s="11" t="s">
        <v>2392</v>
      </c>
      <c r="C51" s="13" t="s">
        <v>1041</v>
      </c>
      <c r="D51" s="13">
        <v>1</v>
      </c>
      <c r="E51" s="111">
        <v>4000</v>
      </c>
      <c r="F51" s="111">
        <f t="shared" si="3"/>
        <v>4000</v>
      </c>
    </row>
    <row r="52" spans="1:6" x14ac:dyDescent="0.25">
      <c r="A52" s="10" t="s">
        <v>1072</v>
      </c>
      <c r="B52" s="11" t="s">
        <v>2391</v>
      </c>
      <c r="C52" s="12" t="s">
        <v>1043</v>
      </c>
      <c r="D52" s="13">
        <v>1</v>
      </c>
      <c r="E52" s="111">
        <v>14000</v>
      </c>
      <c r="F52" s="111">
        <f t="shared" si="3"/>
        <v>14000</v>
      </c>
    </row>
    <row r="53" spans="1:6" x14ac:dyDescent="0.25">
      <c r="A53" s="10" t="s">
        <v>1069</v>
      </c>
      <c r="B53" s="11"/>
      <c r="C53" s="13"/>
      <c r="D53" s="13"/>
      <c r="E53" s="111"/>
      <c r="F53" s="111"/>
    </row>
    <row r="54" spans="1:6" x14ac:dyDescent="0.25">
      <c r="A54" s="10" t="s">
        <v>1073</v>
      </c>
      <c r="B54" s="11" t="s">
        <v>2407</v>
      </c>
      <c r="C54" s="13" t="s">
        <v>1071</v>
      </c>
      <c r="D54" s="13">
        <v>5</v>
      </c>
      <c r="E54" s="111">
        <v>56800</v>
      </c>
      <c r="F54" s="111">
        <f t="shared" si="3"/>
        <v>284000</v>
      </c>
    </row>
    <row r="55" spans="1:6" ht="30" x14ac:dyDescent="0.25">
      <c r="A55" s="10" t="s">
        <v>1075</v>
      </c>
      <c r="B55" s="11" t="s">
        <v>2394</v>
      </c>
      <c r="C55" s="12" t="s">
        <v>1665</v>
      </c>
      <c r="D55" s="13">
        <v>1</v>
      </c>
      <c r="E55" s="111">
        <v>350000</v>
      </c>
      <c r="F55" s="111">
        <f t="shared" si="3"/>
        <v>350000</v>
      </c>
    </row>
    <row r="56" spans="1:6" ht="23.45" customHeight="1" x14ac:dyDescent="0.25">
      <c r="A56" s="10" t="s">
        <v>1077</v>
      </c>
      <c r="B56" s="11" t="s">
        <v>2395</v>
      </c>
      <c r="C56" s="13" t="s">
        <v>1074</v>
      </c>
      <c r="D56" s="13">
        <v>2</v>
      </c>
      <c r="E56" s="111">
        <v>124000</v>
      </c>
      <c r="F56" s="111">
        <f t="shared" si="3"/>
        <v>248000</v>
      </c>
    </row>
    <row r="57" spans="1:6" x14ac:dyDescent="0.25">
      <c r="A57" s="10" t="s">
        <v>1079</v>
      </c>
      <c r="B57" s="11" t="s">
        <v>2396</v>
      </c>
      <c r="C57" s="13" t="s">
        <v>1076</v>
      </c>
      <c r="D57" s="13">
        <v>1</v>
      </c>
      <c r="E57" s="111">
        <v>260000</v>
      </c>
      <c r="F57" s="111">
        <f t="shared" si="3"/>
        <v>260000</v>
      </c>
    </row>
    <row r="58" spans="1:6" x14ac:dyDescent="0.25">
      <c r="A58" s="10" t="s">
        <v>1081</v>
      </c>
      <c r="B58" s="11" t="s">
        <v>2397</v>
      </c>
      <c r="C58" s="13" t="s">
        <v>1078</v>
      </c>
      <c r="D58" s="13">
        <v>1</v>
      </c>
      <c r="E58" s="111">
        <v>135000</v>
      </c>
      <c r="F58" s="111">
        <f t="shared" si="3"/>
        <v>135000</v>
      </c>
    </row>
    <row r="59" spans="1:6" x14ac:dyDescent="0.25">
      <c r="A59" s="10" t="s">
        <v>1083</v>
      </c>
      <c r="B59" s="11" t="s">
        <v>2398</v>
      </c>
      <c r="C59" s="13" t="s">
        <v>1080</v>
      </c>
      <c r="D59" s="13">
        <v>1</v>
      </c>
      <c r="E59" s="111">
        <v>145000</v>
      </c>
      <c r="F59" s="111">
        <f t="shared" si="3"/>
        <v>145000</v>
      </c>
    </row>
    <row r="60" spans="1:6" x14ac:dyDescent="0.25">
      <c r="A60" s="10" t="s">
        <v>1084</v>
      </c>
      <c r="B60" s="11" t="s">
        <v>2399</v>
      </c>
      <c r="C60" s="13" t="s">
        <v>1043</v>
      </c>
      <c r="D60" s="13">
        <v>1</v>
      </c>
      <c r="E60" s="111">
        <v>17200</v>
      </c>
      <c r="F60" s="111">
        <f t="shared" si="3"/>
        <v>17200</v>
      </c>
    </row>
    <row r="61" spans="1:6" x14ac:dyDescent="0.25">
      <c r="A61" s="10" t="s">
        <v>1666</v>
      </c>
      <c r="B61" s="11"/>
      <c r="C61" s="13"/>
      <c r="D61" s="13"/>
      <c r="E61" s="111"/>
      <c r="F61" s="111"/>
    </row>
    <row r="62" spans="1:6" ht="45" x14ac:dyDescent="0.25">
      <c r="A62" s="10" t="s">
        <v>1086</v>
      </c>
      <c r="B62" s="11"/>
      <c r="C62" s="12" t="s">
        <v>1667</v>
      </c>
      <c r="D62" s="13"/>
      <c r="E62" s="111"/>
      <c r="F62" s="111"/>
    </row>
    <row r="63" spans="1:6" ht="45" x14ac:dyDescent="0.25">
      <c r="A63" s="10" t="s">
        <v>1088</v>
      </c>
      <c r="B63" s="11"/>
      <c r="C63" s="12" t="s">
        <v>1668</v>
      </c>
      <c r="D63" s="13"/>
      <c r="E63" s="111"/>
      <c r="F63" s="111"/>
    </row>
    <row r="64" spans="1:6" ht="30" x14ac:dyDescent="0.25">
      <c r="A64" s="10" t="s">
        <v>1090</v>
      </c>
      <c r="B64" s="11"/>
      <c r="C64" s="12" t="s">
        <v>1669</v>
      </c>
      <c r="D64" s="13"/>
      <c r="E64" s="111"/>
      <c r="F64" s="111"/>
    </row>
    <row r="65" spans="1:6" ht="30" x14ac:dyDescent="0.25">
      <c r="A65" s="10" t="s">
        <v>1092</v>
      </c>
      <c r="B65" s="11"/>
      <c r="C65" s="12" t="s">
        <v>2495</v>
      </c>
      <c r="D65" s="13"/>
      <c r="E65" s="111"/>
      <c r="F65" s="111"/>
    </row>
    <row r="66" spans="1:6" ht="45" x14ac:dyDescent="0.25">
      <c r="A66" s="10" t="s">
        <v>1094</v>
      </c>
      <c r="B66" s="11"/>
      <c r="C66" s="12" t="s">
        <v>1667</v>
      </c>
      <c r="D66" s="13"/>
      <c r="E66" s="111"/>
      <c r="F66" s="111"/>
    </row>
    <row r="67" spans="1:6" x14ac:dyDescent="0.25">
      <c r="A67" s="10" t="s">
        <v>1082</v>
      </c>
      <c r="B67" s="11"/>
      <c r="C67" s="13"/>
      <c r="D67" s="13"/>
      <c r="E67" s="111"/>
      <c r="F67" s="111"/>
    </row>
    <row r="68" spans="1:6" x14ac:dyDescent="0.25">
      <c r="A68" s="10" t="s">
        <v>1096</v>
      </c>
      <c r="B68" s="11" t="s">
        <v>2400</v>
      </c>
      <c r="C68" s="13" t="s">
        <v>1053</v>
      </c>
      <c r="D68" s="13">
        <v>25</v>
      </c>
      <c r="E68" s="111">
        <v>74500</v>
      </c>
      <c r="F68" s="111">
        <f t="shared" si="3"/>
        <v>1862500</v>
      </c>
    </row>
    <row r="69" spans="1:6" x14ac:dyDescent="0.25">
      <c r="A69" s="10" t="s">
        <v>1097</v>
      </c>
      <c r="B69" s="11" t="s">
        <v>2404</v>
      </c>
      <c r="C69" s="13" t="s">
        <v>1085</v>
      </c>
      <c r="D69" s="13">
        <v>10</v>
      </c>
      <c r="E69" s="111">
        <v>26800</v>
      </c>
      <c r="F69" s="111">
        <f t="shared" si="3"/>
        <v>268000</v>
      </c>
    </row>
    <row r="70" spans="1:6" ht="30" x14ac:dyDescent="0.25">
      <c r="A70" s="10" t="s">
        <v>1099</v>
      </c>
      <c r="B70" s="11" t="s">
        <v>2401</v>
      </c>
      <c r="C70" s="12" t="s">
        <v>1087</v>
      </c>
      <c r="D70" s="13">
        <v>25</v>
      </c>
      <c r="E70" s="111">
        <v>6400</v>
      </c>
      <c r="F70" s="111">
        <f t="shared" si="3"/>
        <v>160000</v>
      </c>
    </row>
    <row r="71" spans="1:6" ht="30" x14ac:dyDescent="0.25">
      <c r="A71" s="10" t="s">
        <v>1101</v>
      </c>
      <c r="B71" s="11" t="s">
        <v>2402</v>
      </c>
      <c r="C71" s="12" t="s">
        <v>1089</v>
      </c>
      <c r="D71" s="13">
        <v>5</v>
      </c>
      <c r="E71" s="111">
        <v>107700</v>
      </c>
      <c r="F71" s="111">
        <f t="shared" si="3"/>
        <v>538500</v>
      </c>
    </row>
    <row r="72" spans="1:6" ht="45" x14ac:dyDescent="0.25">
      <c r="A72" s="10" t="s">
        <v>1103</v>
      </c>
      <c r="B72" s="11" t="s">
        <v>2403</v>
      </c>
      <c r="C72" s="12" t="s">
        <v>1091</v>
      </c>
      <c r="D72" s="13">
        <v>1</v>
      </c>
      <c r="E72" s="111">
        <v>144500</v>
      </c>
      <c r="F72" s="111">
        <f t="shared" si="3"/>
        <v>144500</v>
      </c>
    </row>
    <row r="73" spans="1:6" x14ac:dyDescent="0.25">
      <c r="A73" s="10" t="s">
        <v>1670</v>
      </c>
      <c r="B73" s="11" t="s">
        <v>2405</v>
      </c>
      <c r="C73" s="13" t="s">
        <v>1041</v>
      </c>
      <c r="D73" s="13">
        <v>1</v>
      </c>
      <c r="E73" s="111">
        <v>5000</v>
      </c>
      <c r="F73" s="111">
        <f>E73*D73</f>
        <v>5000</v>
      </c>
    </row>
    <row r="74" spans="1:6" x14ac:dyDescent="0.25">
      <c r="A74" s="10" t="s">
        <v>1093</v>
      </c>
      <c r="B74" s="11"/>
      <c r="C74" s="13"/>
      <c r="D74" s="13"/>
      <c r="E74" s="111"/>
      <c r="F74" s="111"/>
    </row>
    <row r="75" spans="1:6" x14ac:dyDescent="0.25">
      <c r="A75" s="10" t="s">
        <v>1671</v>
      </c>
      <c r="B75" s="11" t="s">
        <v>2406</v>
      </c>
      <c r="C75" s="13" t="s">
        <v>1095</v>
      </c>
      <c r="D75" s="13">
        <v>3</v>
      </c>
      <c r="E75" s="111">
        <v>95000</v>
      </c>
      <c r="F75" s="111">
        <f t="shared" ref="F75:F79" si="4">E75*D75</f>
        <v>285000</v>
      </c>
    </row>
    <row r="76" spans="1:6" ht="30" x14ac:dyDescent="0.25">
      <c r="A76" s="10" t="s">
        <v>1672</v>
      </c>
      <c r="B76" s="11"/>
      <c r="C76" s="12" t="s">
        <v>1674</v>
      </c>
      <c r="D76" s="13"/>
      <c r="E76" s="111"/>
      <c r="F76" s="111"/>
    </row>
    <row r="77" spans="1:6" ht="30" x14ac:dyDescent="0.25">
      <c r="A77" s="10" t="s">
        <v>1673</v>
      </c>
      <c r="B77" s="11"/>
      <c r="C77" s="12" t="s">
        <v>1676</v>
      </c>
      <c r="D77" s="13"/>
      <c r="E77" s="111"/>
      <c r="F77" s="111"/>
    </row>
    <row r="78" spans="1:6" x14ac:dyDescent="0.25">
      <c r="A78" s="10" t="s">
        <v>1675</v>
      </c>
      <c r="B78" s="11"/>
      <c r="C78" s="13" t="s">
        <v>1098</v>
      </c>
      <c r="D78" s="13"/>
      <c r="E78" s="111"/>
      <c r="F78" s="111"/>
    </row>
    <row r="79" spans="1:6" x14ac:dyDescent="0.25">
      <c r="A79" s="10" t="s">
        <v>1677</v>
      </c>
      <c r="B79" s="11" t="s">
        <v>2505</v>
      </c>
      <c r="C79" s="13" t="s">
        <v>1043</v>
      </c>
      <c r="D79" s="13">
        <v>1</v>
      </c>
      <c r="E79" s="111">
        <v>3000</v>
      </c>
      <c r="F79" s="111">
        <f t="shared" si="4"/>
        <v>3000</v>
      </c>
    </row>
    <row r="80" spans="1:6" ht="30" x14ac:dyDescent="0.25">
      <c r="A80" s="10" t="s">
        <v>1678</v>
      </c>
      <c r="B80" s="11"/>
      <c r="C80" s="12" t="s">
        <v>1680</v>
      </c>
      <c r="D80" s="13"/>
      <c r="E80" s="111"/>
      <c r="F80" s="111"/>
    </row>
    <row r="81" spans="1:6" ht="30" x14ac:dyDescent="0.25">
      <c r="A81" s="10" t="s">
        <v>1679</v>
      </c>
      <c r="B81" s="11"/>
      <c r="C81" s="12" t="s">
        <v>1681</v>
      </c>
      <c r="D81" s="13"/>
      <c r="E81" s="111"/>
      <c r="F81" s="111"/>
    </row>
    <row r="82" spans="1:6" x14ac:dyDescent="0.25">
      <c r="A82" s="10" t="s">
        <v>1100</v>
      </c>
      <c r="B82" s="11"/>
      <c r="C82" s="13"/>
      <c r="D82" s="13"/>
      <c r="E82" s="111"/>
      <c r="F82" s="111"/>
    </row>
    <row r="83" spans="1:6" ht="30" x14ac:dyDescent="0.25">
      <c r="A83" s="10" t="s">
        <v>2480</v>
      </c>
      <c r="B83" s="11" t="s">
        <v>2379</v>
      </c>
      <c r="C83" s="12" t="s">
        <v>1102</v>
      </c>
      <c r="D83" s="13">
        <v>5</v>
      </c>
      <c r="E83" s="111">
        <v>63400</v>
      </c>
      <c r="F83" s="111">
        <f t="shared" ref="F83:F90" si="5">E83*D83</f>
        <v>317000</v>
      </c>
    </row>
    <row r="84" spans="1:6" ht="30" x14ac:dyDescent="0.25">
      <c r="A84" s="10" t="s">
        <v>1110</v>
      </c>
      <c r="B84" s="11" t="s">
        <v>1867</v>
      </c>
      <c r="C84" s="12" t="s">
        <v>1104</v>
      </c>
      <c r="D84" s="13">
        <v>1</v>
      </c>
      <c r="E84" s="111">
        <v>289000</v>
      </c>
      <c r="F84" s="111">
        <f t="shared" si="5"/>
        <v>289000</v>
      </c>
    </row>
    <row r="85" spans="1:6" ht="28.5" x14ac:dyDescent="0.25">
      <c r="A85" s="10"/>
      <c r="B85" s="11"/>
      <c r="C85" s="20" t="s">
        <v>1105</v>
      </c>
      <c r="D85" s="13"/>
      <c r="E85" s="111"/>
      <c r="F85" s="111">
        <f>SUM(F4:F84)</f>
        <v>12356900</v>
      </c>
    </row>
    <row r="86" spans="1:6" x14ac:dyDescent="0.25">
      <c r="A86" s="93" t="s">
        <v>1106</v>
      </c>
      <c r="B86" s="29"/>
      <c r="C86" s="97"/>
      <c r="D86" s="97"/>
      <c r="E86" s="111"/>
      <c r="F86" s="111"/>
    </row>
    <row r="87" spans="1:6" x14ac:dyDescent="0.25">
      <c r="A87" s="10" t="s">
        <v>17</v>
      </c>
      <c r="B87" s="11"/>
      <c r="C87" s="13"/>
      <c r="D87" s="13"/>
      <c r="E87" s="111"/>
      <c r="F87" s="111"/>
    </row>
    <row r="88" spans="1:6" x14ac:dyDescent="0.25">
      <c r="A88" s="10" t="s">
        <v>16</v>
      </c>
      <c r="B88" s="11"/>
      <c r="C88" s="13"/>
      <c r="D88" s="13"/>
      <c r="E88" s="111"/>
      <c r="F88" s="111"/>
    </row>
    <row r="89" spans="1:6" ht="45" x14ac:dyDescent="0.25">
      <c r="A89" s="10" t="s">
        <v>18</v>
      </c>
      <c r="B89" s="11"/>
      <c r="C89" s="12" t="s">
        <v>1682</v>
      </c>
      <c r="D89" s="13">
        <v>1</v>
      </c>
      <c r="E89" s="111">
        <v>15000</v>
      </c>
      <c r="F89" s="111">
        <f t="shared" si="5"/>
        <v>15000</v>
      </c>
    </row>
    <row r="90" spans="1:6" ht="30" x14ac:dyDescent="0.25">
      <c r="A90" s="10" t="s">
        <v>19</v>
      </c>
      <c r="B90" s="11"/>
      <c r="C90" s="12" t="s">
        <v>1683</v>
      </c>
      <c r="D90" s="13">
        <v>1</v>
      </c>
      <c r="E90" s="111">
        <v>6200</v>
      </c>
      <c r="F90" s="111">
        <f t="shared" si="5"/>
        <v>6200</v>
      </c>
    </row>
    <row r="91" spans="1:6" x14ac:dyDescent="0.25">
      <c r="A91" s="10" t="s">
        <v>20</v>
      </c>
      <c r="B91" s="11"/>
      <c r="C91" s="13"/>
      <c r="D91" s="13"/>
      <c r="E91" s="111"/>
      <c r="F91" s="111"/>
    </row>
    <row r="92" spans="1:6" x14ac:dyDescent="0.25">
      <c r="A92" s="10" t="s">
        <v>16</v>
      </c>
      <c r="B92" s="11"/>
      <c r="C92" s="13"/>
      <c r="D92" s="13"/>
      <c r="E92" s="111"/>
      <c r="F92" s="111"/>
    </row>
    <row r="93" spans="1:6" ht="30" x14ac:dyDescent="0.25">
      <c r="A93" s="159" t="s">
        <v>21</v>
      </c>
      <c r="B93" s="47"/>
      <c r="C93" s="12" t="s">
        <v>1684</v>
      </c>
      <c r="D93" s="13">
        <v>1</v>
      </c>
      <c r="E93" s="111">
        <v>5000</v>
      </c>
      <c r="F93" s="111">
        <f t="shared" ref="F93:F176" si="6">E93*D93</f>
        <v>5000</v>
      </c>
    </row>
    <row r="94" spans="1:6" x14ac:dyDescent="0.25">
      <c r="A94" s="10" t="s">
        <v>22</v>
      </c>
      <c r="B94" s="11"/>
      <c r="C94" s="13"/>
      <c r="D94" s="13"/>
      <c r="E94" s="111"/>
      <c r="F94" s="111"/>
    </row>
    <row r="95" spans="1:6" ht="30" x14ac:dyDescent="0.25">
      <c r="A95" s="159" t="s">
        <v>23</v>
      </c>
      <c r="B95" s="47"/>
      <c r="C95" s="12" t="s">
        <v>1685</v>
      </c>
      <c r="D95" s="13">
        <v>1</v>
      </c>
      <c r="E95" s="111">
        <v>27600</v>
      </c>
      <c r="F95" s="111">
        <f t="shared" si="6"/>
        <v>27600</v>
      </c>
    </row>
    <row r="96" spans="1:6" x14ac:dyDescent="0.25">
      <c r="A96" s="10" t="s">
        <v>61</v>
      </c>
      <c r="B96" s="11"/>
      <c r="C96" s="13"/>
      <c r="D96" s="13"/>
      <c r="E96" s="111"/>
      <c r="F96" s="111"/>
    </row>
    <row r="97" spans="1:6" x14ac:dyDescent="0.25">
      <c r="A97" s="10" t="s">
        <v>2481</v>
      </c>
      <c r="B97" s="11"/>
      <c r="C97" s="13" t="s">
        <v>1107</v>
      </c>
      <c r="D97" s="13"/>
      <c r="E97" s="111"/>
      <c r="F97" s="111"/>
    </row>
    <row r="98" spans="1:6" x14ac:dyDescent="0.25">
      <c r="A98" s="10" t="s">
        <v>1128</v>
      </c>
      <c r="B98" s="11" t="s">
        <v>2157</v>
      </c>
      <c r="C98" s="13" t="s">
        <v>1108</v>
      </c>
      <c r="D98" s="13">
        <v>1</v>
      </c>
      <c r="E98" s="111">
        <v>178600</v>
      </c>
      <c r="F98" s="111">
        <f t="shared" si="6"/>
        <v>178600</v>
      </c>
    </row>
    <row r="99" spans="1:6" ht="30" x14ac:dyDescent="0.25">
      <c r="A99" s="10" t="s">
        <v>1130</v>
      </c>
      <c r="B99" s="11" t="s">
        <v>2419</v>
      </c>
      <c r="C99" s="12" t="s">
        <v>1109</v>
      </c>
      <c r="D99" s="13">
        <v>1</v>
      </c>
      <c r="E99" s="111">
        <v>298000</v>
      </c>
      <c r="F99" s="111">
        <f t="shared" si="6"/>
        <v>298000</v>
      </c>
    </row>
    <row r="100" spans="1:6" x14ac:dyDescent="0.25">
      <c r="A100" s="10" t="s">
        <v>1132</v>
      </c>
      <c r="B100" s="11" t="s">
        <v>2574</v>
      </c>
      <c r="C100" s="13" t="s">
        <v>2573</v>
      </c>
      <c r="D100" s="13">
        <v>1</v>
      </c>
      <c r="E100" s="111">
        <v>297000</v>
      </c>
      <c r="F100" s="111">
        <f t="shared" si="6"/>
        <v>297000</v>
      </c>
    </row>
    <row r="101" spans="1:6" ht="30" x14ac:dyDescent="0.25">
      <c r="A101" s="10" t="s">
        <v>1134</v>
      </c>
      <c r="B101" s="11" t="s">
        <v>2158</v>
      </c>
      <c r="C101" s="12" t="s">
        <v>1111</v>
      </c>
      <c r="D101" s="13">
        <v>1</v>
      </c>
      <c r="E101" s="111">
        <v>44160</v>
      </c>
      <c r="F101" s="111">
        <f t="shared" si="6"/>
        <v>44160</v>
      </c>
    </row>
    <row r="102" spans="1:6" ht="30" x14ac:dyDescent="0.25">
      <c r="A102" s="10" t="s">
        <v>1136</v>
      </c>
      <c r="B102" s="11" t="s">
        <v>2159</v>
      </c>
      <c r="C102" s="12" t="s">
        <v>1112</v>
      </c>
      <c r="D102" s="13">
        <v>1</v>
      </c>
      <c r="E102" s="111">
        <v>64500</v>
      </c>
      <c r="F102" s="111">
        <f t="shared" si="6"/>
        <v>64500</v>
      </c>
    </row>
    <row r="103" spans="1:6" ht="30" x14ac:dyDescent="0.25">
      <c r="A103" s="10" t="s">
        <v>1138</v>
      </c>
      <c r="B103" s="11" t="s">
        <v>2160</v>
      </c>
      <c r="C103" s="12" t="s">
        <v>1113</v>
      </c>
      <c r="D103" s="13">
        <v>1</v>
      </c>
      <c r="E103" s="111">
        <v>307510</v>
      </c>
      <c r="F103" s="111">
        <f t="shared" si="6"/>
        <v>307510</v>
      </c>
    </row>
    <row r="104" spans="1:6" ht="30" x14ac:dyDescent="0.25">
      <c r="A104" s="10" t="s">
        <v>1140</v>
      </c>
      <c r="B104" s="11" t="s">
        <v>2161</v>
      </c>
      <c r="C104" s="12" t="s">
        <v>1114</v>
      </c>
      <c r="D104" s="13">
        <v>1</v>
      </c>
      <c r="E104" s="111">
        <v>49000</v>
      </c>
      <c r="F104" s="111">
        <f t="shared" si="6"/>
        <v>49000</v>
      </c>
    </row>
    <row r="105" spans="1:6" x14ac:dyDescent="0.25">
      <c r="A105" s="10" t="s">
        <v>1142</v>
      </c>
      <c r="B105" s="11" t="s">
        <v>2090</v>
      </c>
      <c r="C105" s="13" t="s">
        <v>1115</v>
      </c>
      <c r="D105" s="13">
        <v>15</v>
      </c>
      <c r="E105" s="111">
        <v>11960</v>
      </c>
      <c r="F105" s="111">
        <f t="shared" si="6"/>
        <v>179400</v>
      </c>
    </row>
    <row r="106" spans="1:6" ht="60" x14ac:dyDescent="0.25">
      <c r="A106" s="10" t="s">
        <v>1144</v>
      </c>
      <c r="B106" s="11" t="s">
        <v>2162</v>
      </c>
      <c r="C106" s="12" t="s">
        <v>1116</v>
      </c>
      <c r="D106" s="13">
        <v>1</v>
      </c>
      <c r="E106" s="111">
        <v>98500</v>
      </c>
      <c r="F106" s="111">
        <f t="shared" si="6"/>
        <v>98500</v>
      </c>
    </row>
    <row r="107" spans="1:6" x14ac:dyDescent="0.25">
      <c r="A107" s="10" t="s">
        <v>1146</v>
      </c>
      <c r="B107" s="11"/>
      <c r="C107" s="12" t="s">
        <v>1686</v>
      </c>
      <c r="D107" s="13"/>
      <c r="E107" s="111"/>
      <c r="F107" s="111"/>
    </row>
    <row r="108" spans="1:6" ht="30" x14ac:dyDescent="0.25">
      <c r="A108" s="10" t="s">
        <v>1148</v>
      </c>
      <c r="B108" s="11"/>
      <c r="C108" s="12" t="s">
        <v>1117</v>
      </c>
      <c r="D108" s="13">
        <v>1</v>
      </c>
      <c r="E108" s="111"/>
      <c r="F108" s="111">
        <f t="shared" si="6"/>
        <v>0</v>
      </c>
    </row>
    <row r="109" spans="1:6" ht="30" x14ac:dyDescent="0.25">
      <c r="A109" s="10" t="s">
        <v>1150</v>
      </c>
      <c r="B109" s="11"/>
      <c r="C109" s="12" t="s">
        <v>1118</v>
      </c>
      <c r="D109" s="13"/>
      <c r="E109" s="111"/>
      <c r="F109" s="111"/>
    </row>
    <row r="110" spans="1:6" ht="30" x14ac:dyDescent="0.25">
      <c r="A110" s="10" t="s">
        <v>1152</v>
      </c>
      <c r="B110" s="11" t="s">
        <v>2001</v>
      </c>
      <c r="C110" s="12" t="s">
        <v>1119</v>
      </c>
      <c r="D110" s="13">
        <v>1</v>
      </c>
      <c r="E110" s="111">
        <v>82960</v>
      </c>
      <c r="F110" s="111">
        <f t="shared" si="6"/>
        <v>82960</v>
      </c>
    </row>
    <row r="111" spans="1:6" x14ac:dyDescent="0.25">
      <c r="A111" s="10" t="s">
        <v>1153</v>
      </c>
      <c r="B111" s="11"/>
      <c r="C111" s="12" t="s">
        <v>1120</v>
      </c>
      <c r="D111" s="13">
        <v>1</v>
      </c>
      <c r="E111" s="111">
        <v>77700</v>
      </c>
      <c r="F111" s="111">
        <f t="shared" si="6"/>
        <v>77700</v>
      </c>
    </row>
    <row r="112" spans="1:6" x14ac:dyDescent="0.25">
      <c r="A112" s="10" t="s">
        <v>1121</v>
      </c>
      <c r="B112" s="11"/>
      <c r="C112" s="13"/>
      <c r="D112" s="13"/>
      <c r="E112" s="35"/>
      <c r="F112" s="35"/>
    </row>
    <row r="113" spans="1:6" x14ac:dyDescent="0.25">
      <c r="A113" s="10" t="s">
        <v>1154</v>
      </c>
      <c r="B113" s="11" t="s">
        <v>2163</v>
      </c>
      <c r="C113" s="13" t="s">
        <v>1122</v>
      </c>
      <c r="D113" s="13">
        <v>5</v>
      </c>
      <c r="E113" s="136">
        <v>4670</v>
      </c>
      <c r="F113" s="111">
        <f t="shared" si="6"/>
        <v>23350</v>
      </c>
    </row>
    <row r="114" spans="1:6" x14ac:dyDescent="0.25">
      <c r="A114" s="10" t="s">
        <v>1156</v>
      </c>
      <c r="B114" s="11" t="s">
        <v>2164</v>
      </c>
      <c r="C114" s="13" t="s">
        <v>1123</v>
      </c>
      <c r="D114" s="13">
        <v>5</v>
      </c>
      <c r="E114" s="136">
        <v>2500</v>
      </c>
      <c r="F114" s="111">
        <f t="shared" si="6"/>
        <v>12500</v>
      </c>
    </row>
    <row r="115" spans="1:6" x14ac:dyDescent="0.25">
      <c r="A115" s="10" t="s">
        <v>1158</v>
      </c>
      <c r="B115" s="11" t="s">
        <v>2165</v>
      </c>
      <c r="C115" s="13" t="s">
        <v>1124</v>
      </c>
      <c r="D115" s="86">
        <v>1</v>
      </c>
      <c r="E115" s="136">
        <v>66150</v>
      </c>
      <c r="F115" s="111">
        <f t="shared" si="6"/>
        <v>66150</v>
      </c>
    </row>
    <row r="116" spans="1:6" x14ac:dyDescent="0.25">
      <c r="A116" s="10" t="s">
        <v>1159</v>
      </c>
      <c r="B116" s="11" t="s">
        <v>2166</v>
      </c>
      <c r="C116" s="13" t="s">
        <v>1125</v>
      </c>
      <c r="D116" s="13">
        <v>30</v>
      </c>
      <c r="E116" s="136">
        <v>2800</v>
      </c>
      <c r="F116" s="111">
        <f t="shared" si="6"/>
        <v>84000</v>
      </c>
    </row>
    <row r="117" spans="1:6" x14ac:dyDescent="0.25">
      <c r="A117" s="10" t="s">
        <v>1160</v>
      </c>
      <c r="B117" s="11" t="s">
        <v>2167</v>
      </c>
      <c r="C117" s="13" t="s">
        <v>1126</v>
      </c>
      <c r="D117" s="13">
        <v>5</v>
      </c>
      <c r="E117" s="136">
        <v>3280</v>
      </c>
      <c r="F117" s="111">
        <f t="shared" si="6"/>
        <v>16400</v>
      </c>
    </row>
    <row r="118" spans="1:6" x14ac:dyDescent="0.25">
      <c r="A118" s="10" t="s">
        <v>1162</v>
      </c>
      <c r="B118" s="11" t="s">
        <v>1687</v>
      </c>
      <c r="C118" s="13" t="s">
        <v>173</v>
      </c>
      <c r="D118" s="13">
        <v>1</v>
      </c>
      <c r="E118" s="136">
        <v>4700</v>
      </c>
      <c r="F118" s="111">
        <f t="shared" si="6"/>
        <v>4700</v>
      </c>
    </row>
    <row r="119" spans="1:6" x14ac:dyDescent="0.25">
      <c r="A119" s="10" t="s">
        <v>1163</v>
      </c>
      <c r="B119" s="11" t="s">
        <v>1688</v>
      </c>
      <c r="C119" s="13" t="s">
        <v>1127</v>
      </c>
      <c r="D119" s="13">
        <v>1</v>
      </c>
      <c r="E119" s="136">
        <v>8900</v>
      </c>
      <c r="F119" s="111">
        <f t="shared" si="6"/>
        <v>8900</v>
      </c>
    </row>
    <row r="120" spans="1:6" ht="30" x14ac:dyDescent="0.25">
      <c r="A120" s="10" t="s">
        <v>1164</v>
      </c>
      <c r="B120" s="11" t="s">
        <v>1689</v>
      </c>
      <c r="C120" s="12" t="s">
        <v>1129</v>
      </c>
      <c r="D120" s="13">
        <v>5</v>
      </c>
      <c r="E120" s="136">
        <v>45900</v>
      </c>
      <c r="F120" s="111">
        <f t="shared" si="6"/>
        <v>229500</v>
      </c>
    </row>
    <row r="121" spans="1:6" x14ac:dyDescent="0.25">
      <c r="A121" s="10" t="s">
        <v>1165</v>
      </c>
      <c r="B121" s="11" t="s">
        <v>1690</v>
      </c>
      <c r="C121" s="13" t="s">
        <v>1131</v>
      </c>
      <c r="D121" s="13">
        <v>5</v>
      </c>
      <c r="E121" s="136">
        <v>750</v>
      </c>
      <c r="F121" s="111">
        <f t="shared" si="6"/>
        <v>3750</v>
      </c>
    </row>
    <row r="122" spans="1:6" x14ac:dyDescent="0.25">
      <c r="A122" s="10" t="s">
        <v>1166</v>
      </c>
      <c r="B122" s="11" t="s">
        <v>1691</v>
      </c>
      <c r="C122" s="13" t="s">
        <v>1133</v>
      </c>
      <c r="D122" s="13">
        <v>5</v>
      </c>
      <c r="E122" s="136">
        <v>14900</v>
      </c>
      <c r="F122" s="111">
        <f t="shared" si="6"/>
        <v>74500</v>
      </c>
    </row>
    <row r="123" spans="1:6" x14ac:dyDescent="0.25">
      <c r="A123" s="10" t="s">
        <v>1167</v>
      </c>
      <c r="B123" s="11" t="s">
        <v>1692</v>
      </c>
      <c r="C123" s="13" t="s">
        <v>1135</v>
      </c>
      <c r="D123" s="13">
        <v>3</v>
      </c>
      <c r="E123" s="136">
        <v>1160</v>
      </c>
      <c r="F123" s="111">
        <f t="shared" si="6"/>
        <v>3480</v>
      </c>
    </row>
    <row r="124" spans="1:6" x14ac:dyDescent="0.25">
      <c r="A124" s="10" t="s">
        <v>1169</v>
      </c>
      <c r="B124" s="11" t="s">
        <v>1693</v>
      </c>
      <c r="C124" s="13" t="s">
        <v>1137</v>
      </c>
      <c r="D124" s="13">
        <v>1</v>
      </c>
      <c r="E124" s="136">
        <v>1070</v>
      </c>
      <c r="F124" s="111">
        <f t="shared" si="6"/>
        <v>1070</v>
      </c>
    </row>
    <row r="125" spans="1:6" ht="18" customHeight="1" x14ac:dyDescent="0.25">
      <c r="A125" s="10" t="s">
        <v>1171</v>
      </c>
      <c r="B125" s="11" t="s">
        <v>1694</v>
      </c>
      <c r="C125" s="12" t="s">
        <v>1139</v>
      </c>
      <c r="D125" s="13">
        <v>30</v>
      </c>
      <c r="E125" s="136">
        <v>500</v>
      </c>
      <c r="F125" s="111">
        <f t="shared" si="6"/>
        <v>15000</v>
      </c>
    </row>
    <row r="126" spans="1:6" x14ac:dyDescent="0.25">
      <c r="A126" s="10" t="s">
        <v>1174</v>
      </c>
      <c r="B126" s="11" t="s">
        <v>1695</v>
      </c>
      <c r="C126" s="13" t="s">
        <v>1141</v>
      </c>
      <c r="D126" s="13">
        <v>100</v>
      </c>
      <c r="E126" s="136">
        <v>170</v>
      </c>
      <c r="F126" s="111">
        <f t="shared" si="6"/>
        <v>17000</v>
      </c>
    </row>
    <row r="127" spans="1:6" x14ac:dyDescent="0.25">
      <c r="A127" s="10" t="s">
        <v>1176</v>
      </c>
      <c r="B127" s="11" t="s">
        <v>1696</v>
      </c>
      <c r="C127" s="13" t="s">
        <v>1143</v>
      </c>
      <c r="D127" s="13">
        <v>5</v>
      </c>
      <c r="E127" s="136">
        <v>740</v>
      </c>
      <c r="F127" s="111">
        <f t="shared" si="6"/>
        <v>3700</v>
      </c>
    </row>
    <row r="128" spans="1:6" x14ac:dyDescent="0.25">
      <c r="A128" s="10" t="s">
        <v>1177</v>
      </c>
      <c r="B128" s="11" t="s">
        <v>1697</v>
      </c>
      <c r="C128" s="13" t="s">
        <v>1145</v>
      </c>
      <c r="D128" s="13">
        <v>15</v>
      </c>
      <c r="E128" s="136">
        <v>420</v>
      </c>
      <c r="F128" s="111">
        <f t="shared" si="6"/>
        <v>6300</v>
      </c>
    </row>
    <row r="129" spans="1:6" x14ac:dyDescent="0.25">
      <c r="A129" s="10" t="s">
        <v>1178</v>
      </c>
      <c r="B129" s="11" t="s">
        <v>1698</v>
      </c>
      <c r="C129" s="13" t="s">
        <v>1147</v>
      </c>
      <c r="D129" s="13">
        <v>15</v>
      </c>
      <c r="E129" s="136">
        <v>900</v>
      </c>
      <c r="F129" s="111">
        <f t="shared" si="6"/>
        <v>13500</v>
      </c>
    </row>
    <row r="130" spans="1:6" x14ac:dyDescent="0.25">
      <c r="A130" s="10" t="s">
        <v>1180</v>
      </c>
      <c r="B130" s="11" t="s">
        <v>1699</v>
      </c>
      <c r="C130" s="13" t="s">
        <v>1149</v>
      </c>
      <c r="D130" s="13">
        <v>1</v>
      </c>
      <c r="E130" s="136">
        <v>11200</v>
      </c>
      <c r="F130" s="111">
        <f t="shared" si="6"/>
        <v>11200</v>
      </c>
    </row>
    <row r="131" spans="1:6" x14ac:dyDescent="0.25">
      <c r="A131" s="10" t="s">
        <v>1182</v>
      </c>
      <c r="B131" s="11" t="s">
        <v>1700</v>
      </c>
      <c r="C131" s="12" t="s">
        <v>1151</v>
      </c>
      <c r="D131" s="13">
        <v>15</v>
      </c>
      <c r="E131" s="136">
        <v>21700</v>
      </c>
      <c r="F131" s="111">
        <f t="shared" si="6"/>
        <v>325500</v>
      </c>
    </row>
    <row r="132" spans="1:6" x14ac:dyDescent="0.25">
      <c r="A132" s="10" t="s">
        <v>1185</v>
      </c>
      <c r="B132" s="11" t="s">
        <v>1701</v>
      </c>
      <c r="C132" s="13" t="s">
        <v>413</v>
      </c>
      <c r="D132" s="13">
        <v>15</v>
      </c>
      <c r="E132" s="136">
        <v>810</v>
      </c>
      <c r="F132" s="111">
        <f t="shared" si="6"/>
        <v>12150</v>
      </c>
    </row>
    <row r="133" spans="1:6" x14ac:dyDescent="0.25">
      <c r="A133" s="10" t="s">
        <v>1186</v>
      </c>
      <c r="B133" s="11" t="s">
        <v>2563</v>
      </c>
      <c r="C133" s="13" t="s">
        <v>439</v>
      </c>
      <c r="D133" s="13">
        <v>15</v>
      </c>
      <c r="E133" s="136">
        <v>120</v>
      </c>
      <c r="F133" s="111">
        <f t="shared" si="6"/>
        <v>1800</v>
      </c>
    </row>
    <row r="134" spans="1:6" x14ac:dyDescent="0.25">
      <c r="A134" s="10" t="s">
        <v>1187</v>
      </c>
      <c r="B134" s="11" t="s">
        <v>1702</v>
      </c>
      <c r="C134" s="13" t="s">
        <v>1155</v>
      </c>
      <c r="D134" s="13">
        <v>15</v>
      </c>
      <c r="E134" s="136">
        <v>180</v>
      </c>
      <c r="F134" s="111">
        <f t="shared" si="6"/>
        <v>2700</v>
      </c>
    </row>
    <row r="135" spans="1:6" x14ac:dyDescent="0.25">
      <c r="A135" s="10" t="s">
        <v>1188</v>
      </c>
      <c r="B135" s="11" t="s">
        <v>1703</v>
      </c>
      <c r="C135" s="13" t="s">
        <v>1157</v>
      </c>
      <c r="D135" s="13">
        <v>15</v>
      </c>
      <c r="E135" s="136">
        <v>64</v>
      </c>
      <c r="F135" s="111">
        <f t="shared" si="6"/>
        <v>960</v>
      </c>
    </row>
    <row r="136" spans="1:6" x14ac:dyDescent="0.25">
      <c r="A136" s="10" t="s">
        <v>1189</v>
      </c>
      <c r="B136" s="11" t="s">
        <v>1705</v>
      </c>
      <c r="C136" s="13" t="s">
        <v>1704</v>
      </c>
      <c r="D136" s="13">
        <v>15</v>
      </c>
      <c r="E136" s="136">
        <v>780</v>
      </c>
      <c r="F136" s="111">
        <f t="shared" si="6"/>
        <v>11700</v>
      </c>
    </row>
    <row r="137" spans="1:6" x14ac:dyDescent="0.25">
      <c r="A137" s="10" t="s">
        <v>1190</v>
      </c>
      <c r="B137" s="11" t="s">
        <v>1706</v>
      </c>
      <c r="C137" s="13" t="s">
        <v>361</v>
      </c>
      <c r="D137" s="13">
        <v>15</v>
      </c>
      <c r="E137" s="136">
        <v>1300</v>
      </c>
      <c r="F137" s="111">
        <f t="shared" si="6"/>
        <v>19500</v>
      </c>
    </row>
    <row r="138" spans="1:6" x14ac:dyDescent="0.25">
      <c r="A138" s="10" t="s">
        <v>1191</v>
      </c>
      <c r="B138" s="11" t="s">
        <v>2097</v>
      </c>
      <c r="C138" s="13" t="s">
        <v>1161</v>
      </c>
      <c r="D138" s="13">
        <v>15</v>
      </c>
      <c r="E138" s="136">
        <v>1300</v>
      </c>
      <c r="F138" s="111">
        <f t="shared" si="6"/>
        <v>19500</v>
      </c>
    </row>
    <row r="139" spans="1:6" x14ac:dyDescent="0.25">
      <c r="A139" s="10" t="s">
        <v>1193</v>
      </c>
      <c r="B139" s="11" t="s">
        <v>1707</v>
      </c>
      <c r="C139" s="13" t="s">
        <v>437</v>
      </c>
      <c r="D139" s="13">
        <v>100</v>
      </c>
      <c r="E139" s="136">
        <v>50</v>
      </c>
      <c r="F139" s="111">
        <f t="shared" si="6"/>
        <v>5000</v>
      </c>
    </row>
    <row r="140" spans="1:6" x14ac:dyDescent="0.25">
      <c r="A140" s="10" t="s">
        <v>1194</v>
      </c>
      <c r="B140" s="11" t="s">
        <v>1708</v>
      </c>
      <c r="C140" s="13" t="s">
        <v>501</v>
      </c>
      <c r="D140" s="13">
        <v>10</v>
      </c>
      <c r="E140" s="136">
        <v>110</v>
      </c>
      <c r="F140" s="111">
        <f t="shared" si="6"/>
        <v>1100</v>
      </c>
    </row>
    <row r="141" spans="1:6" x14ac:dyDescent="0.25">
      <c r="A141" s="10" t="s">
        <v>1195</v>
      </c>
      <c r="B141" s="11" t="s">
        <v>1709</v>
      </c>
      <c r="C141" s="13" t="s">
        <v>507</v>
      </c>
      <c r="D141" s="13">
        <v>10</v>
      </c>
      <c r="E141" s="136">
        <v>450</v>
      </c>
      <c r="F141" s="111">
        <f t="shared" si="6"/>
        <v>4500</v>
      </c>
    </row>
    <row r="142" spans="1:6" x14ac:dyDescent="0.25">
      <c r="A142" s="10" t="s">
        <v>1196</v>
      </c>
      <c r="B142" s="11" t="s">
        <v>1710</v>
      </c>
      <c r="C142" s="13" t="s">
        <v>512</v>
      </c>
      <c r="D142" s="13">
        <v>15</v>
      </c>
      <c r="E142" s="136">
        <v>980</v>
      </c>
      <c r="F142" s="111">
        <f t="shared" si="6"/>
        <v>14700</v>
      </c>
    </row>
    <row r="143" spans="1:6" x14ac:dyDescent="0.25">
      <c r="A143" s="10" t="s">
        <v>1197</v>
      </c>
      <c r="B143" s="11" t="s">
        <v>1711</v>
      </c>
      <c r="C143" s="13" t="s">
        <v>409</v>
      </c>
      <c r="D143" s="13">
        <v>1</v>
      </c>
      <c r="E143" s="136">
        <v>1770</v>
      </c>
      <c r="F143" s="111">
        <f t="shared" si="6"/>
        <v>1770</v>
      </c>
    </row>
    <row r="144" spans="1:6" x14ac:dyDescent="0.25">
      <c r="A144" s="10" t="s">
        <v>1198</v>
      </c>
      <c r="B144" s="11" t="s">
        <v>1712</v>
      </c>
      <c r="C144" s="13" t="s">
        <v>1168</v>
      </c>
      <c r="D144" s="13">
        <v>100</v>
      </c>
      <c r="E144" s="136">
        <v>50</v>
      </c>
      <c r="F144" s="111">
        <f t="shared" si="6"/>
        <v>5000</v>
      </c>
    </row>
    <row r="145" spans="1:6" x14ac:dyDescent="0.25">
      <c r="A145" s="10" t="s">
        <v>1199</v>
      </c>
      <c r="B145" s="11" t="s">
        <v>1694</v>
      </c>
      <c r="C145" s="13" t="s">
        <v>1170</v>
      </c>
      <c r="D145" s="13">
        <v>30</v>
      </c>
      <c r="E145" s="136">
        <v>500</v>
      </c>
      <c r="F145" s="111">
        <f t="shared" si="6"/>
        <v>15000</v>
      </c>
    </row>
    <row r="146" spans="1:6" ht="30" x14ac:dyDescent="0.25">
      <c r="A146" s="10" t="s">
        <v>1201</v>
      </c>
      <c r="B146" s="11" t="s">
        <v>1714</v>
      </c>
      <c r="C146" s="12" t="s">
        <v>1172</v>
      </c>
      <c r="D146" s="13">
        <v>30</v>
      </c>
      <c r="E146" s="136">
        <v>1200</v>
      </c>
      <c r="F146" s="111">
        <f t="shared" si="6"/>
        <v>36000</v>
      </c>
    </row>
    <row r="147" spans="1:6" x14ac:dyDescent="0.25">
      <c r="A147" s="10" t="s">
        <v>1713</v>
      </c>
      <c r="B147" s="11" t="s">
        <v>2168</v>
      </c>
      <c r="C147" s="12" t="s">
        <v>1715</v>
      </c>
      <c r="D147" s="13">
        <v>1</v>
      </c>
      <c r="E147" s="136">
        <v>225000</v>
      </c>
      <c r="F147" s="111">
        <f t="shared" si="6"/>
        <v>225000</v>
      </c>
    </row>
    <row r="148" spans="1:6" x14ac:dyDescent="0.25">
      <c r="A148" s="10" t="s">
        <v>1724</v>
      </c>
      <c r="B148" s="11"/>
      <c r="C148" s="12" t="s">
        <v>1716</v>
      </c>
      <c r="D148" s="13"/>
      <c r="E148" s="136"/>
      <c r="F148" s="111"/>
    </row>
    <row r="149" spans="1:6" x14ac:dyDescent="0.25">
      <c r="A149" s="10" t="s">
        <v>1725</v>
      </c>
      <c r="B149" s="11"/>
      <c r="C149" s="12" t="s">
        <v>1717</v>
      </c>
      <c r="D149" s="13"/>
      <c r="E149" s="136"/>
      <c r="F149" s="111"/>
    </row>
    <row r="150" spans="1:6" x14ac:dyDescent="0.25">
      <c r="A150" s="10" t="s">
        <v>1726</v>
      </c>
      <c r="B150" s="11"/>
      <c r="C150" s="12" t="s">
        <v>1718</v>
      </c>
      <c r="D150" s="13"/>
      <c r="E150" s="136"/>
      <c r="F150" s="111"/>
    </row>
    <row r="151" spans="1:6" x14ac:dyDescent="0.25">
      <c r="A151" s="10" t="s">
        <v>1727</v>
      </c>
      <c r="B151" s="11" t="s">
        <v>1767</v>
      </c>
      <c r="C151" s="12" t="s">
        <v>1719</v>
      </c>
      <c r="D151" s="13">
        <v>1</v>
      </c>
      <c r="E151" s="136">
        <v>68800</v>
      </c>
      <c r="F151" s="111">
        <f t="shared" si="6"/>
        <v>68800</v>
      </c>
    </row>
    <row r="152" spans="1:6" x14ac:dyDescent="0.25">
      <c r="A152" s="10" t="s">
        <v>1728</v>
      </c>
      <c r="B152" s="11" t="s">
        <v>2169</v>
      </c>
      <c r="C152" s="12" t="s">
        <v>1720</v>
      </c>
      <c r="D152" s="13">
        <v>1</v>
      </c>
      <c r="E152" s="136">
        <v>68770</v>
      </c>
      <c r="F152" s="111">
        <f t="shared" si="6"/>
        <v>68770</v>
      </c>
    </row>
    <row r="153" spans="1:6" x14ac:dyDescent="0.25">
      <c r="A153" s="10" t="s">
        <v>1729</v>
      </c>
      <c r="B153" s="11" t="s">
        <v>2432</v>
      </c>
      <c r="C153" s="12" t="s">
        <v>1721</v>
      </c>
      <c r="D153" s="13">
        <v>1</v>
      </c>
      <c r="E153" s="136">
        <v>53600</v>
      </c>
      <c r="F153" s="111">
        <f t="shared" si="6"/>
        <v>53600</v>
      </c>
    </row>
    <row r="154" spans="1:6" x14ac:dyDescent="0.25">
      <c r="A154" s="10" t="s">
        <v>1730</v>
      </c>
      <c r="B154" s="11"/>
      <c r="C154" s="12" t="s">
        <v>1722</v>
      </c>
      <c r="D154" s="13"/>
      <c r="E154" s="136"/>
      <c r="F154" s="111"/>
    </row>
    <row r="155" spans="1:6" x14ac:dyDescent="0.25">
      <c r="A155" s="10" t="s">
        <v>1731</v>
      </c>
      <c r="B155" s="11"/>
      <c r="C155" s="12" t="s">
        <v>1723</v>
      </c>
      <c r="D155" s="13"/>
      <c r="E155" s="136"/>
      <c r="F155" s="111"/>
    </row>
    <row r="156" spans="1:6" x14ac:dyDescent="0.25">
      <c r="A156" s="10" t="s">
        <v>1732</v>
      </c>
      <c r="B156" s="11" t="s">
        <v>2027</v>
      </c>
      <c r="C156" s="12" t="s">
        <v>1517</v>
      </c>
      <c r="D156" s="13">
        <v>1</v>
      </c>
      <c r="E156" s="136">
        <v>98600</v>
      </c>
      <c r="F156" s="111">
        <f t="shared" si="6"/>
        <v>98600</v>
      </c>
    </row>
    <row r="157" spans="1:6" x14ac:dyDescent="0.25">
      <c r="A157" s="10" t="s">
        <v>1733</v>
      </c>
      <c r="B157" s="11"/>
      <c r="C157" s="12" t="s">
        <v>1734</v>
      </c>
      <c r="D157" s="13"/>
      <c r="E157" s="136"/>
      <c r="F157" s="111"/>
    </row>
    <row r="158" spans="1:6" x14ac:dyDescent="0.25">
      <c r="A158" s="10" t="s">
        <v>1745</v>
      </c>
      <c r="B158" s="11"/>
      <c r="C158" s="12" t="s">
        <v>1735</v>
      </c>
      <c r="D158" s="13"/>
      <c r="E158" s="136"/>
      <c r="F158" s="111"/>
    </row>
    <row r="159" spans="1:6" x14ac:dyDescent="0.25">
      <c r="A159" s="10" t="s">
        <v>1746</v>
      </c>
      <c r="B159" s="11"/>
      <c r="C159" s="12" t="s">
        <v>1736</v>
      </c>
      <c r="D159" s="13"/>
      <c r="E159" s="136"/>
      <c r="F159" s="111"/>
    </row>
    <row r="160" spans="1:6" x14ac:dyDescent="0.25">
      <c r="A160" s="10" t="s">
        <v>1747</v>
      </c>
      <c r="B160" s="11" t="s">
        <v>2170</v>
      </c>
      <c r="C160" s="12" t="s">
        <v>1737</v>
      </c>
      <c r="D160" s="13">
        <v>1</v>
      </c>
      <c r="E160" s="136">
        <v>6860</v>
      </c>
      <c r="F160" s="111">
        <f t="shared" si="6"/>
        <v>6860</v>
      </c>
    </row>
    <row r="161" spans="1:6" x14ac:dyDescent="0.25">
      <c r="A161" s="10" t="s">
        <v>1748</v>
      </c>
      <c r="B161" s="11" t="s">
        <v>2171</v>
      </c>
      <c r="C161" s="12" t="s">
        <v>1738</v>
      </c>
      <c r="D161" s="13">
        <v>1</v>
      </c>
      <c r="E161" s="136">
        <v>390</v>
      </c>
      <c r="F161" s="111">
        <f t="shared" si="6"/>
        <v>390</v>
      </c>
    </row>
    <row r="162" spans="1:6" x14ac:dyDescent="0.25">
      <c r="A162" s="10" t="s">
        <v>1749</v>
      </c>
      <c r="B162" s="11" t="s">
        <v>1775</v>
      </c>
      <c r="C162" s="12" t="s">
        <v>1739</v>
      </c>
      <c r="D162" s="13">
        <v>1</v>
      </c>
      <c r="E162" s="136">
        <v>4600</v>
      </c>
      <c r="F162" s="111">
        <f t="shared" si="6"/>
        <v>4600</v>
      </c>
    </row>
    <row r="163" spans="1:6" x14ac:dyDescent="0.25">
      <c r="A163" s="10" t="s">
        <v>1750</v>
      </c>
      <c r="B163" s="11" t="s">
        <v>2172</v>
      </c>
      <c r="C163" s="12" t="s">
        <v>1740</v>
      </c>
      <c r="D163" s="13">
        <v>1</v>
      </c>
      <c r="E163" s="136">
        <v>1920</v>
      </c>
      <c r="F163" s="111">
        <f t="shared" si="6"/>
        <v>1920</v>
      </c>
    </row>
    <row r="164" spans="1:6" x14ac:dyDescent="0.25">
      <c r="A164" s="10" t="s">
        <v>1751</v>
      </c>
      <c r="B164" s="11"/>
      <c r="C164" s="12" t="s">
        <v>1741</v>
      </c>
      <c r="D164" s="13"/>
      <c r="E164" s="136"/>
      <c r="F164" s="111"/>
    </row>
    <row r="165" spans="1:6" x14ac:dyDescent="0.25">
      <c r="A165" s="10" t="s">
        <v>1752</v>
      </c>
      <c r="B165" s="11" t="s">
        <v>2420</v>
      </c>
      <c r="C165" s="12" t="s">
        <v>1742</v>
      </c>
      <c r="D165" s="13">
        <v>1</v>
      </c>
      <c r="E165" s="136">
        <v>880</v>
      </c>
      <c r="F165" s="111">
        <f t="shared" si="6"/>
        <v>880</v>
      </c>
    </row>
    <row r="166" spans="1:6" x14ac:dyDescent="0.25">
      <c r="A166" s="10" t="s">
        <v>1753</v>
      </c>
      <c r="B166" s="11" t="s">
        <v>2363</v>
      </c>
      <c r="C166" s="12" t="s">
        <v>1743</v>
      </c>
      <c r="D166" s="13">
        <v>1</v>
      </c>
      <c r="E166" s="136">
        <v>680</v>
      </c>
      <c r="F166" s="111">
        <f t="shared" si="6"/>
        <v>680</v>
      </c>
    </row>
    <row r="167" spans="1:6" x14ac:dyDescent="0.25">
      <c r="A167" s="10" t="s">
        <v>1754</v>
      </c>
      <c r="B167" s="11" t="s">
        <v>2050</v>
      </c>
      <c r="C167" s="12" t="s">
        <v>2528</v>
      </c>
      <c r="D167" s="13">
        <v>1</v>
      </c>
      <c r="E167" s="136">
        <v>4500</v>
      </c>
      <c r="F167" s="111">
        <f t="shared" si="6"/>
        <v>4500</v>
      </c>
    </row>
    <row r="168" spans="1:6" x14ac:dyDescent="0.25">
      <c r="A168" s="10" t="s">
        <v>1755</v>
      </c>
      <c r="B168" s="11"/>
      <c r="C168" s="12" t="s">
        <v>1744</v>
      </c>
      <c r="D168" s="13"/>
      <c r="E168" s="136"/>
      <c r="F168" s="111"/>
    </row>
    <row r="169" spans="1:6" x14ac:dyDescent="0.25">
      <c r="A169" s="10" t="s">
        <v>1173</v>
      </c>
      <c r="B169" s="11"/>
      <c r="C169" s="13"/>
      <c r="D169" s="13"/>
      <c r="E169" s="77"/>
      <c r="F169" s="35"/>
    </row>
    <row r="170" spans="1:6" ht="30" x14ac:dyDescent="0.25">
      <c r="A170" s="10" t="s">
        <v>1756</v>
      </c>
      <c r="B170" s="11" t="s">
        <v>1758</v>
      </c>
      <c r="C170" s="12" t="s">
        <v>1175</v>
      </c>
      <c r="D170" s="13">
        <v>1</v>
      </c>
      <c r="E170" s="136">
        <v>65880</v>
      </c>
      <c r="F170" s="111">
        <f t="shared" si="6"/>
        <v>65880</v>
      </c>
    </row>
    <row r="171" spans="1:6" x14ac:dyDescent="0.25">
      <c r="A171" s="10" t="s">
        <v>1757</v>
      </c>
      <c r="B171" s="11" t="s">
        <v>1760</v>
      </c>
      <c r="C171" s="12" t="s">
        <v>527</v>
      </c>
      <c r="D171" s="13">
        <v>1</v>
      </c>
      <c r="E171" s="136">
        <v>19270</v>
      </c>
      <c r="F171" s="111">
        <f t="shared" si="6"/>
        <v>19270</v>
      </c>
    </row>
    <row r="172" spans="1:6" x14ac:dyDescent="0.25">
      <c r="A172" s="10" t="s">
        <v>1759</v>
      </c>
      <c r="B172" s="11" t="s">
        <v>1761</v>
      </c>
      <c r="C172" s="12" t="s">
        <v>529</v>
      </c>
      <c r="D172" s="13">
        <v>1</v>
      </c>
      <c r="E172" s="136">
        <v>72100</v>
      </c>
      <c r="F172" s="111">
        <f t="shared" si="6"/>
        <v>72100</v>
      </c>
    </row>
    <row r="173" spans="1:6" x14ac:dyDescent="0.25">
      <c r="A173" s="10" t="s">
        <v>20</v>
      </c>
      <c r="B173" s="11"/>
      <c r="C173" s="13"/>
      <c r="D173" s="13"/>
      <c r="E173" s="35"/>
      <c r="F173" s="111"/>
    </row>
    <row r="174" spans="1:6" ht="30" x14ac:dyDescent="0.25">
      <c r="A174" s="10" t="s">
        <v>1762</v>
      </c>
      <c r="B174" s="11"/>
      <c r="C174" s="12" t="s">
        <v>1179</v>
      </c>
      <c r="D174" s="13">
        <v>1</v>
      </c>
      <c r="E174" s="136">
        <v>2500</v>
      </c>
      <c r="F174" s="111">
        <f t="shared" si="6"/>
        <v>2500</v>
      </c>
    </row>
    <row r="175" spans="1:6" x14ac:dyDescent="0.25">
      <c r="A175" s="10" t="s">
        <v>1763</v>
      </c>
      <c r="B175" s="11" t="s">
        <v>2527</v>
      </c>
      <c r="C175" s="12" t="s">
        <v>1181</v>
      </c>
      <c r="D175" s="13">
        <v>1</v>
      </c>
      <c r="E175" s="136">
        <v>2000</v>
      </c>
      <c r="F175" s="111">
        <f t="shared" si="6"/>
        <v>2000</v>
      </c>
    </row>
    <row r="176" spans="1:6" ht="30" x14ac:dyDescent="0.25">
      <c r="A176" s="10" t="s">
        <v>1764</v>
      </c>
      <c r="B176" s="11"/>
      <c r="C176" s="12" t="s">
        <v>1183</v>
      </c>
      <c r="D176" s="13">
        <v>1</v>
      </c>
      <c r="E176" s="136">
        <v>1800</v>
      </c>
      <c r="F176" s="111">
        <f t="shared" si="6"/>
        <v>1800</v>
      </c>
    </row>
    <row r="177" spans="1:6" x14ac:dyDescent="0.25">
      <c r="A177" s="10" t="s">
        <v>1184</v>
      </c>
      <c r="B177" s="11"/>
      <c r="C177" s="13"/>
      <c r="D177" s="13"/>
      <c r="E177" s="136"/>
      <c r="F177" s="111"/>
    </row>
    <row r="178" spans="1:6" x14ac:dyDescent="0.25">
      <c r="A178" s="10" t="s">
        <v>2482</v>
      </c>
      <c r="B178" s="11" t="s">
        <v>1765</v>
      </c>
      <c r="C178" s="13" t="s">
        <v>306</v>
      </c>
      <c r="D178" s="13">
        <v>1</v>
      </c>
      <c r="E178" s="136">
        <v>3140</v>
      </c>
      <c r="F178" s="111">
        <f t="shared" ref="F178:F179" si="7">E178*D178</f>
        <v>3140</v>
      </c>
    </row>
    <row r="179" spans="1:6" x14ac:dyDescent="0.25">
      <c r="A179" s="10" t="s">
        <v>2483</v>
      </c>
      <c r="B179" s="11" t="s">
        <v>2173</v>
      </c>
      <c r="C179" s="13" t="s">
        <v>1192</v>
      </c>
      <c r="D179" s="13">
        <v>1</v>
      </c>
      <c r="E179" s="136">
        <v>86250</v>
      </c>
      <c r="F179" s="111">
        <f t="shared" si="7"/>
        <v>86250</v>
      </c>
    </row>
    <row r="180" spans="1:6" x14ac:dyDescent="0.25">
      <c r="A180" s="10" t="s">
        <v>2496</v>
      </c>
      <c r="B180" s="11" t="s">
        <v>1767</v>
      </c>
      <c r="C180" s="13" t="s">
        <v>473</v>
      </c>
      <c r="D180" s="13">
        <v>1</v>
      </c>
      <c r="E180" s="136">
        <v>68800</v>
      </c>
      <c r="F180" s="111">
        <f t="shared" ref="F180:F183" si="8">E180*D180</f>
        <v>68800</v>
      </c>
    </row>
    <row r="181" spans="1:6" x14ac:dyDescent="0.25">
      <c r="A181" s="10" t="s">
        <v>1766</v>
      </c>
      <c r="B181" s="11" t="s">
        <v>1769</v>
      </c>
      <c r="C181" s="13" t="s">
        <v>474</v>
      </c>
      <c r="D181" s="13">
        <v>1</v>
      </c>
      <c r="E181" s="136">
        <v>32310</v>
      </c>
      <c r="F181" s="111">
        <f t="shared" si="8"/>
        <v>32310</v>
      </c>
    </row>
    <row r="182" spans="1:6" x14ac:dyDescent="0.25">
      <c r="A182" s="10" t="s">
        <v>1768</v>
      </c>
      <c r="B182" s="11" t="s">
        <v>1770</v>
      </c>
      <c r="C182" s="13" t="s">
        <v>1200</v>
      </c>
      <c r="D182" s="13">
        <v>1</v>
      </c>
      <c r="E182" s="136">
        <v>61900</v>
      </c>
      <c r="F182" s="111">
        <f t="shared" si="8"/>
        <v>61900</v>
      </c>
    </row>
    <row r="183" spans="1:6" x14ac:dyDescent="0.25">
      <c r="A183" s="10" t="s">
        <v>1771</v>
      </c>
      <c r="B183" s="11" t="s">
        <v>1772</v>
      </c>
      <c r="C183" s="13" t="s">
        <v>475</v>
      </c>
      <c r="D183" s="13">
        <v>15</v>
      </c>
      <c r="E183" s="136">
        <v>280</v>
      </c>
      <c r="F183" s="111">
        <f t="shared" si="8"/>
        <v>4200</v>
      </c>
    </row>
    <row r="184" spans="1:6" x14ac:dyDescent="0.25">
      <c r="A184" s="10"/>
      <c r="B184" s="11"/>
      <c r="C184" s="10" t="s">
        <v>1202</v>
      </c>
      <c r="D184" s="10"/>
      <c r="E184" s="10"/>
      <c r="F184" s="55">
        <f>SUM(F86:F183)</f>
        <v>3757760</v>
      </c>
    </row>
    <row r="185" spans="1:6" x14ac:dyDescent="0.25">
      <c r="A185" s="10"/>
      <c r="B185" s="11"/>
      <c r="C185" s="10" t="s">
        <v>1286</v>
      </c>
      <c r="D185" s="10"/>
      <c r="E185" s="10"/>
      <c r="F185" s="55">
        <f>F184+F85</f>
        <v>16114660</v>
      </c>
    </row>
  </sheetData>
  <customSheetViews>
    <customSheetView guid="{9CAF924E-FB22-4352-899B-CA2FA34568E5}">
      <selection activeCell="A157" sqref="A157"/>
      <pageMargins left="0.7" right="0.7" top="0.75" bottom="0.75" header="0.3" footer="0.3"/>
      <pageSetup paperSize="9" orientation="portrait" r:id="rId1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4"/>
    </customSheetView>
    <customSheetView guid="{746AC705-1951-4F4A-AFC0-292C9CBB2FB0}">
      <selection activeCell="A157" sqref="A157"/>
      <pageMargins left="0.7" right="0.7" top="0.75" bottom="0.75" header="0.3" footer="0.3"/>
      <pageSetup paperSize="9" orientation="portrait" r:id="rId5"/>
    </customSheetView>
  </customSheetViews>
  <pageMargins left="0.7" right="0.7" top="0.75" bottom="0.75" header="0.3" footer="0.3"/>
  <pageSetup paperSize="9" orientation="portrait" r:id="rId6"/>
  <ignoredErrors>
    <ignoredError sqref="B174 B176:B177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G130"/>
  <sheetViews>
    <sheetView zoomScale="85" zoomScaleNormal="85" workbookViewId="0">
      <selection activeCell="H2" sqref="H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5" customWidth="1"/>
    <col min="4" max="4" width="9.140625" style="23"/>
    <col min="5" max="5" width="12.28515625" style="52" customWidth="1"/>
    <col min="6" max="6" width="15.28515625" style="52" customWidth="1"/>
    <col min="7" max="7" width="12.5703125" style="25" customWidth="1"/>
    <col min="8" max="16384" width="9.140625" style="23"/>
  </cols>
  <sheetData>
    <row r="2" spans="1:7" ht="28.5" x14ac:dyDescent="0.25">
      <c r="A2" s="28" t="s">
        <v>0</v>
      </c>
      <c r="B2" s="29"/>
      <c r="C2" s="30"/>
      <c r="D2" s="31" t="s">
        <v>948</v>
      </c>
      <c r="E2" s="115" t="s">
        <v>2357</v>
      </c>
      <c r="F2" s="114" t="s">
        <v>2358</v>
      </c>
    </row>
    <row r="3" spans="1:7" x14ac:dyDescent="0.25">
      <c r="A3" s="191" t="s">
        <v>17</v>
      </c>
      <c r="B3" s="192"/>
      <c r="C3" s="193"/>
      <c r="D3" s="32"/>
      <c r="E3" s="33"/>
      <c r="F3" s="33"/>
    </row>
    <row r="4" spans="1:7" x14ac:dyDescent="0.25">
      <c r="A4" s="34" t="s">
        <v>16</v>
      </c>
      <c r="B4" s="11"/>
      <c r="C4" s="12"/>
      <c r="D4" s="13"/>
      <c r="E4" s="35"/>
      <c r="F4" s="35"/>
      <c r="G4" s="36"/>
    </row>
    <row r="5" spans="1:7" ht="46.5" customHeight="1" x14ac:dyDescent="0.25">
      <c r="A5" s="10" t="s">
        <v>18</v>
      </c>
      <c r="B5" s="11" t="s">
        <v>1963</v>
      </c>
      <c r="C5" s="12" t="s">
        <v>1294</v>
      </c>
      <c r="D5" s="13">
        <v>1</v>
      </c>
      <c r="E5" s="27">
        <v>255000</v>
      </c>
      <c r="F5" s="27">
        <f t="shared" ref="F5:F50" si="0">E5*D5</f>
        <v>255000</v>
      </c>
      <c r="G5" s="36"/>
    </row>
    <row r="6" spans="1:7" ht="30" x14ac:dyDescent="0.25">
      <c r="A6" s="10" t="s">
        <v>19</v>
      </c>
      <c r="B6" s="11" t="s">
        <v>1964</v>
      </c>
      <c r="C6" s="12" t="s">
        <v>1295</v>
      </c>
      <c r="D6" s="13">
        <v>1</v>
      </c>
      <c r="E6" s="27">
        <v>6400</v>
      </c>
      <c r="F6" s="27">
        <f>E6*D6</f>
        <v>6400</v>
      </c>
      <c r="G6" s="36"/>
    </row>
    <row r="7" spans="1:7" x14ac:dyDescent="0.25">
      <c r="A7" s="191" t="s">
        <v>20</v>
      </c>
      <c r="B7" s="192"/>
      <c r="C7" s="193"/>
      <c r="D7" s="13"/>
      <c r="E7" s="35"/>
      <c r="F7" s="27"/>
      <c r="G7" s="36"/>
    </row>
    <row r="8" spans="1:7" x14ac:dyDescent="0.25">
      <c r="A8" s="38" t="s">
        <v>16</v>
      </c>
      <c r="B8" s="39"/>
      <c r="C8" s="40"/>
      <c r="D8" s="41"/>
      <c r="E8" s="37"/>
      <c r="F8" s="27"/>
      <c r="G8" s="36"/>
    </row>
    <row r="9" spans="1:7" ht="30" x14ac:dyDescent="0.25">
      <c r="A9" s="38" t="s">
        <v>21</v>
      </c>
      <c r="B9" s="11" t="s">
        <v>2529</v>
      </c>
      <c r="C9" s="12" t="s">
        <v>1296</v>
      </c>
      <c r="D9" s="13">
        <v>1</v>
      </c>
      <c r="E9" s="35">
        <v>3960</v>
      </c>
      <c r="F9" s="27">
        <f t="shared" si="0"/>
        <v>3960</v>
      </c>
      <c r="G9" s="36"/>
    </row>
    <row r="10" spans="1:7" x14ac:dyDescent="0.25">
      <c r="A10" s="191" t="s">
        <v>20</v>
      </c>
      <c r="B10" s="192"/>
      <c r="C10" s="193"/>
      <c r="D10" s="13"/>
      <c r="E10" s="35"/>
      <c r="F10" s="27"/>
      <c r="G10" s="36"/>
    </row>
    <row r="11" spans="1:7" x14ac:dyDescent="0.25">
      <c r="A11" s="34" t="s">
        <v>24</v>
      </c>
      <c r="B11" s="11" t="s">
        <v>2506</v>
      </c>
      <c r="C11" s="40" t="s">
        <v>2507</v>
      </c>
      <c r="D11" s="41">
        <v>1</v>
      </c>
      <c r="E11" s="27">
        <v>1670</v>
      </c>
      <c r="F11" s="27">
        <f t="shared" si="0"/>
        <v>1670</v>
      </c>
    </row>
    <row r="12" spans="1:7" x14ac:dyDescent="0.25">
      <c r="A12" s="34" t="s">
        <v>25</v>
      </c>
      <c r="B12" s="11"/>
      <c r="C12" s="40"/>
      <c r="D12" s="41"/>
      <c r="E12" s="37"/>
      <c r="F12" s="37"/>
      <c r="G12" s="36"/>
    </row>
    <row r="13" spans="1:7" x14ac:dyDescent="0.25">
      <c r="A13" s="42" t="s">
        <v>26</v>
      </c>
      <c r="B13" s="43"/>
      <c r="C13" s="44"/>
      <c r="D13" s="45"/>
      <c r="E13" s="46"/>
      <c r="F13" s="46"/>
      <c r="G13" s="36"/>
    </row>
    <row r="14" spans="1:7" ht="60" x14ac:dyDescent="0.25">
      <c r="A14" s="34" t="s">
        <v>1297</v>
      </c>
      <c r="B14" s="11" t="s">
        <v>2576</v>
      </c>
      <c r="C14" s="40" t="s">
        <v>1298</v>
      </c>
      <c r="D14" s="41">
        <v>5</v>
      </c>
      <c r="E14" s="37">
        <v>8400</v>
      </c>
      <c r="F14" s="27">
        <f t="shared" si="0"/>
        <v>42000</v>
      </c>
      <c r="G14" s="36"/>
    </row>
    <row r="15" spans="1:7" x14ac:dyDescent="0.25">
      <c r="A15" s="34" t="s">
        <v>1299</v>
      </c>
      <c r="B15" s="11"/>
      <c r="C15" s="40"/>
      <c r="D15" s="41"/>
      <c r="E15" s="37"/>
      <c r="F15" s="37"/>
      <c r="G15" s="36"/>
    </row>
    <row r="16" spans="1:7" x14ac:dyDescent="0.25">
      <c r="A16" s="34" t="s">
        <v>16</v>
      </c>
      <c r="B16" s="11"/>
      <c r="C16" s="40"/>
      <c r="D16" s="41"/>
      <c r="E16" s="37"/>
      <c r="F16" s="37"/>
      <c r="G16" s="36"/>
    </row>
    <row r="17" spans="1:7" x14ac:dyDescent="0.25">
      <c r="A17" s="34" t="s">
        <v>20</v>
      </c>
      <c r="B17" s="11"/>
      <c r="C17" s="40"/>
      <c r="D17" s="41"/>
      <c r="E17" s="37"/>
      <c r="F17" s="37"/>
      <c r="G17" s="36"/>
    </row>
    <row r="18" spans="1:7" ht="45" x14ac:dyDescent="0.25">
      <c r="A18" s="34" t="s">
        <v>27</v>
      </c>
      <c r="B18" s="11" t="s">
        <v>2411</v>
      </c>
      <c r="C18" s="40" t="s">
        <v>1300</v>
      </c>
      <c r="D18" s="41">
        <v>1</v>
      </c>
      <c r="E18" s="27">
        <v>17950</v>
      </c>
      <c r="F18" s="27">
        <f t="shared" si="0"/>
        <v>17950</v>
      </c>
    </row>
    <row r="19" spans="1:7" ht="45" x14ac:dyDescent="0.25">
      <c r="A19" s="34" t="s">
        <v>28</v>
      </c>
      <c r="B19" s="11" t="s">
        <v>1965</v>
      </c>
      <c r="C19" s="40" t="s">
        <v>29</v>
      </c>
      <c r="D19" s="41">
        <v>1</v>
      </c>
      <c r="E19" s="27">
        <v>17280</v>
      </c>
      <c r="F19" s="27">
        <f t="shared" si="0"/>
        <v>17280</v>
      </c>
      <c r="G19" s="36"/>
    </row>
    <row r="20" spans="1:7" ht="30" x14ac:dyDescent="0.25">
      <c r="A20" s="34" t="s">
        <v>30</v>
      </c>
      <c r="B20" s="11" t="s">
        <v>2575</v>
      </c>
      <c r="C20" s="40" t="s">
        <v>31</v>
      </c>
      <c r="D20" s="41">
        <v>15</v>
      </c>
      <c r="E20" s="27">
        <v>3900</v>
      </c>
      <c r="F20" s="27">
        <f t="shared" si="0"/>
        <v>58500</v>
      </c>
      <c r="G20" s="36"/>
    </row>
    <row r="21" spans="1:7" ht="60" x14ac:dyDescent="0.25">
      <c r="A21" s="34" t="s">
        <v>32</v>
      </c>
      <c r="B21" s="11" t="s">
        <v>1966</v>
      </c>
      <c r="C21" s="40" t="s">
        <v>33</v>
      </c>
      <c r="D21" s="41">
        <v>1</v>
      </c>
      <c r="E21" s="27">
        <v>4300</v>
      </c>
      <c r="F21" s="27">
        <f t="shared" si="0"/>
        <v>4300</v>
      </c>
      <c r="G21" s="36"/>
    </row>
    <row r="22" spans="1:7" ht="30" x14ac:dyDescent="0.25">
      <c r="A22" s="34" t="s">
        <v>34</v>
      </c>
      <c r="B22" s="11" t="s">
        <v>1967</v>
      </c>
      <c r="C22" s="40" t="s">
        <v>35</v>
      </c>
      <c r="D22" s="41">
        <v>1</v>
      </c>
      <c r="E22" s="27">
        <v>3200</v>
      </c>
      <c r="F22" s="27">
        <f t="shared" si="0"/>
        <v>3200</v>
      </c>
      <c r="G22" s="36"/>
    </row>
    <row r="23" spans="1:7" x14ac:dyDescent="0.25">
      <c r="A23" s="34" t="s">
        <v>22</v>
      </c>
      <c r="B23" s="11"/>
      <c r="C23" s="40"/>
      <c r="D23" s="41"/>
      <c r="E23" s="37"/>
      <c r="F23" s="27"/>
      <c r="G23" s="36"/>
    </row>
    <row r="24" spans="1:7" ht="45" x14ac:dyDescent="0.25">
      <c r="A24" s="159" t="s">
        <v>23</v>
      </c>
      <c r="B24" s="47" t="s">
        <v>1968</v>
      </c>
      <c r="C24" s="40" t="s">
        <v>953</v>
      </c>
      <c r="D24" s="41">
        <v>1</v>
      </c>
      <c r="E24" s="27">
        <v>31040</v>
      </c>
      <c r="F24" s="27">
        <f t="shared" si="0"/>
        <v>31040</v>
      </c>
      <c r="G24" s="36"/>
    </row>
    <row r="25" spans="1:7" x14ac:dyDescent="0.25">
      <c r="A25" s="174" t="s">
        <v>36</v>
      </c>
      <c r="B25" s="175"/>
      <c r="C25" s="176"/>
      <c r="D25" s="41"/>
      <c r="E25" s="37"/>
      <c r="F25" s="37"/>
      <c r="G25" s="36"/>
    </row>
    <row r="26" spans="1:7" x14ac:dyDescent="0.25">
      <c r="A26" s="34" t="s">
        <v>16</v>
      </c>
      <c r="B26" s="11"/>
      <c r="C26" s="40"/>
      <c r="D26" s="41"/>
      <c r="E26" s="37"/>
      <c r="F26" s="37"/>
      <c r="G26" s="36"/>
    </row>
    <row r="27" spans="1:7" x14ac:dyDescent="0.25">
      <c r="A27" s="34" t="s">
        <v>37</v>
      </c>
      <c r="B27" s="11" t="s">
        <v>1969</v>
      </c>
      <c r="C27" s="40" t="s">
        <v>38</v>
      </c>
      <c r="D27" s="41">
        <v>7</v>
      </c>
      <c r="E27" s="120">
        <v>25500</v>
      </c>
      <c r="F27" s="120">
        <f t="shared" si="0"/>
        <v>178500</v>
      </c>
      <c r="G27" s="36"/>
    </row>
    <row r="28" spans="1:7" x14ac:dyDescent="0.25">
      <c r="A28" s="34" t="s">
        <v>39</v>
      </c>
      <c r="B28" s="11" t="s">
        <v>1970</v>
      </c>
      <c r="C28" s="40" t="s">
        <v>40</v>
      </c>
      <c r="D28" s="41">
        <v>7</v>
      </c>
      <c r="E28" s="27">
        <v>3400</v>
      </c>
      <c r="F28" s="27">
        <f t="shared" si="0"/>
        <v>23800</v>
      </c>
      <c r="G28" s="36"/>
    </row>
    <row r="29" spans="1:7" ht="45" x14ac:dyDescent="0.25">
      <c r="A29" s="34" t="s">
        <v>41</v>
      </c>
      <c r="B29" s="11" t="s">
        <v>1971</v>
      </c>
      <c r="C29" s="40" t="s">
        <v>42</v>
      </c>
      <c r="D29" s="41">
        <v>7</v>
      </c>
      <c r="E29" s="27">
        <v>5800</v>
      </c>
      <c r="F29" s="27">
        <f t="shared" si="0"/>
        <v>40600</v>
      </c>
      <c r="G29" s="36"/>
    </row>
    <row r="30" spans="1:7" x14ac:dyDescent="0.25">
      <c r="A30" s="34" t="s">
        <v>1301</v>
      </c>
      <c r="B30" s="11"/>
      <c r="C30" s="40"/>
      <c r="D30" s="41"/>
      <c r="E30" s="37"/>
      <c r="F30" s="37"/>
    </row>
    <row r="31" spans="1:7" x14ac:dyDescent="0.25">
      <c r="A31" s="34" t="s">
        <v>16</v>
      </c>
      <c r="B31" s="11"/>
      <c r="C31" s="40"/>
      <c r="D31" s="41"/>
      <c r="E31" s="37"/>
      <c r="F31" s="37"/>
    </row>
    <row r="32" spans="1:7" ht="30" x14ac:dyDescent="0.25">
      <c r="A32" s="34" t="s">
        <v>43</v>
      </c>
      <c r="B32" s="11" t="s">
        <v>1972</v>
      </c>
      <c r="C32" s="40" t="s">
        <v>44</v>
      </c>
      <c r="D32" s="41">
        <v>1</v>
      </c>
      <c r="E32" s="27">
        <v>2000</v>
      </c>
      <c r="F32" s="27">
        <f t="shared" si="0"/>
        <v>2000</v>
      </c>
    </row>
    <row r="33" spans="1:7" ht="30" x14ac:dyDescent="0.25">
      <c r="A33" s="34" t="s">
        <v>45</v>
      </c>
      <c r="B33" s="11" t="s">
        <v>1973</v>
      </c>
      <c r="C33" s="40" t="s">
        <v>46</v>
      </c>
      <c r="D33" s="41">
        <v>1</v>
      </c>
      <c r="E33" s="27">
        <v>5140</v>
      </c>
      <c r="F33" s="27">
        <f t="shared" si="0"/>
        <v>5140</v>
      </c>
    </row>
    <row r="34" spans="1:7" ht="45" x14ac:dyDescent="0.25">
      <c r="A34" s="10" t="s">
        <v>1241</v>
      </c>
      <c r="B34" s="11" t="s">
        <v>1974</v>
      </c>
      <c r="C34" s="12" t="s">
        <v>1242</v>
      </c>
      <c r="D34" s="13">
        <v>1</v>
      </c>
      <c r="E34" s="27">
        <v>6900</v>
      </c>
      <c r="F34" s="27">
        <f t="shared" si="0"/>
        <v>6900</v>
      </c>
    </row>
    <row r="35" spans="1:7" ht="45" x14ac:dyDescent="0.25">
      <c r="A35" s="10" t="s">
        <v>1243</v>
      </c>
      <c r="B35" s="11" t="s">
        <v>2565</v>
      </c>
      <c r="C35" s="12" t="s">
        <v>2564</v>
      </c>
      <c r="D35" s="13">
        <v>13</v>
      </c>
      <c r="E35" s="27">
        <v>5410</v>
      </c>
      <c r="F35" s="27">
        <f t="shared" si="0"/>
        <v>70330</v>
      </c>
    </row>
    <row r="36" spans="1:7" x14ac:dyDescent="0.25">
      <c r="A36" s="34" t="s">
        <v>1302</v>
      </c>
      <c r="B36" s="11"/>
      <c r="C36" s="40"/>
      <c r="D36" s="41"/>
      <c r="E36" s="37"/>
      <c r="F36" s="37"/>
    </row>
    <row r="37" spans="1:7" x14ac:dyDescent="0.25">
      <c r="A37" s="34" t="s">
        <v>47</v>
      </c>
      <c r="B37" s="11"/>
      <c r="C37" s="40"/>
      <c r="D37" s="41"/>
      <c r="E37" s="37"/>
      <c r="F37" s="37"/>
    </row>
    <row r="38" spans="1:7" x14ac:dyDescent="0.25">
      <c r="A38" s="34" t="s">
        <v>16</v>
      </c>
      <c r="B38" s="152"/>
      <c r="C38" s="153"/>
      <c r="D38" s="150"/>
    </row>
    <row r="39" spans="1:7" ht="30" x14ac:dyDescent="0.25">
      <c r="A39" s="34" t="s">
        <v>48</v>
      </c>
      <c r="B39" s="11" t="s">
        <v>1975</v>
      </c>
      <c r="C39" s="40" t="s">
        <v>49</v>
      </c>
      <c r="D39" s="41">
        <v>1</v>
      </c>
      <c r="E39" s="27">
        <v>4470</v>
      </c>
      <c r="F39" s="27">
        <f t="shared" si="0"/>
        <v>4470</v>
      </c>
    </row>
    <row r="40" spans="1:7" x14ac:dyDescent="0.25">
      <c r="A40" s="34" t="s">
        <v>20</v>
      </c>
      <c r="B40" s="11"/>
      <c r="C40" s="40"/>
      <c r="D40" s="41"/>
      <c r="E40" s="37"/>
      <c r="F40" s="27"/>
    </row>
    <row r="41" spans="1:7" x14ac:dyDescent="0.25">
      <c r="A41" s="34" t="s">
        <v>16</v>
      </c>
      <c r="B41" s="152"/>
      <c r="C41" s="153"/>
      <c r="D41" s="150"/>
      <c r="F41" s="156"/>
    </row>
    <row r="42" spans="1:7" ht="31.5" customHeight="1" x14ac:dyDescent="0.25">
      <c r="A42" s="34" t="s">
        <v>50</v>
      </c>
      <c r="B42" s="11" t="s">
        <v>1976</v>
      </c>
      <c r="C42" s="40" t="s">
        <v>51</v>
      </c>
      <c r="D42" s="41">
        <v>1</v>
      </c>
      <c r="E42" s="27">
        <v>12010</v>
      </c>
      <c r="F42" s="27">
        <f t="shared" si="0"/>
        <v>12010</v>
      </c>
    </row>
    <row r="43" spans="1:7" x14ac:dyDescent="0.25">
      <c r="A43" s="34" t="s">
        <v>52</v>
      </c>
      <c r="B43" s="11" t="s">
        <v>1830</v>
      </c>
      <c r="C43" s="40" t="s">
        <v>53</v>
      </c>
      <c r="D43" s="41">
        <v>1</v>
      </c>
      <c r="E43" s="27">
        <v>8700</v>
      </c>
      <c r="F43" s="27">
        <f t="shared" si="0"/>
        <v>8700</v>
      </c>
    </row>
    <row r="44" spans="1:7" x14ac:dyDescent="0.25">
      <c r="A44" s="34" t="s">
        <v>54</v>
      </c>
      <c r="B44" s="11" t="s">
        <v>1977</v>
      </c>
      <c r="C44" s="40" t="s">
        <v>55</v>
      </c>
      <c r="D44" s="41">
        <v>1</v>
      </c>
      <c r="E44" s="27">
        <v>3800</v>
      </c>
      <c r="F44" s="27">
        <f t="shared" si="0"/>
        <v>3800</v>
      </c>
    </row>
    <row r="45" spans="1:7" x14ac:dyDescent="0.25">
      <c r="A45" s="34" t="s">
        <v>22</v>
      </c>
      <c r="B45" s="11"/>
      <c r="C45" s="40"/>
      <c r="D45" s="41"/>
      <c r="E45" s="27"/>
      <c r="F45" s="27"/>
    </row>
    <row r="46" spans="1:7" ht="45" x14ac:dyDescent="0.25">
      <c r="A46" s="159" t="s">
        <v>23</v>
      </c>
      <c r="B46" s="47" t="s">
        <v>1978</v>
      </c>
      <c r="C46" s="40" t="s">
        <v>952</v>
      </c>
      <c r="D46" s="41">
        <v>1</v>
      </c>
      <c r="E46" s="27">
        <v>12180</v>
      </c>
      <c r="F46" s="27">
        <f t="shared" si="0"/>
        <v>12180</v>
      </c>
      <c r="G46" s="48"/>
    </row>
    <row r="47" spans="1:7" x14ac:dyDescent="0.25">
      <c r="A47" s="34" t="s">
        <v>36</v>
      </c>
      <c r="B47" s="11"/>
      <c r="C47" s="40"/>
      <c r="D47" s="41"/>
      <c r="E47" s="27"/>
      <c r="F47" s="27"/>
    </row>
    <row r="48" spans="1:7" x14ac:dyDescent="0.25">
      <c r="A48" s="34" t="s">
        <v>16</v>
      </c>
      <c r="B48" s="11"/>
      <c r="C48" s="40"/>
      <c r="D48" s="41"/>
      <c r="E48" s="27"/>
      <c r="F48" s="27"/>
    </row>
    <row r="49" spans="1:6" ht="30" x14ac:dyDescent="0.25">
      <c r="A49" s="34" t="s">
        <v>56</v>
      </c>
      <c r="B49" s="11" t="s">
        <v>2508</v>
      </c>
      <c r="C49" s="40" t="s">
        <v>57</v>
      </c>
      <c r="D49" s="41">
        <v>7</v>
      </c>
      <c r="E49" s="27">
        <v>3910</v>
      </c>
      <c r="F49" s="27">
        <f t="shared" si="0"/>
        <v>27370</v>
      </c>
    </row>
    <row r="50" spans="1:6" x14ac:dyDescent="0.25">
      <c r="A50" s="34" t="s">
        <v>58</v>
      </c>
      <c r="B50" s="11" t="s">
        <v>1831</v>
      </c>
      <c r="C50" s="40" t="s">
        <v>59</v>
      </c>
      <c r="D50" s="41">
        <v>1</v>
      </c>
      <c r="E50" s="27">
        <v>13700</v>
      </c>
      <c r="F50" s="27">
        <f t="shared" si="0"/>
        <v>13700</v>
      </c>
    </row>
    <row r="51" spans="1:6" x14ac:dyDescent="0.25">
      <c r="A51" s="42" t="s">
        <v>60</v>
      </c>
      <c r="B51" s="43"/>
      <c r="C51" s="44"/>
      <c r="D51" s="45"/>
      <c r="E51" s="46"/>
      <c r="F51" s="46"/>
    </row>
    <row r="52" spans="1:6" x14ac:dyDescent="0.25">
      <c r="A52" s="34" t="s">
        <v>1303</v>
      </c>
      <c r="B52" s="11"/>
      <c r="C52" s="40"/>
      <c r="D52" s="41"/>
      <c r="E52" s="37"/>
      <c r="F52" s="37"/>
    </row>
    <row r="53" spans="1:6" x14ac:dyDescent="0.25">
      <c r="A53" s="34" t="s">
        <v>61</v>
      </c>
      <c r="B53" s="11"/>
      <c r="C53" s="40"/>
      <c r="D53" s="41"/>
      <c r="E53" s="37"/>
      <c r="F53" s="37"/>
    </row>
    <row r="54" spans="1:6" x14ac:dyDescent="0.25">
      <c r="A54" s="34" t="s">
        <v>16</v>
      </c>
      <c r="B54" s="11"/>
      <c r="C54" s="40"/>
      <c r="D54" s="41"/>
      <c r="E54" s="37"/>
      <c r="F54" s="37"/>
    </row>
    <row r="55" spans="1:6" ht="30" x14ac:dyDescent="0.25">
      <c r="A55" s="34" t="s">
        <v>62</v>
      </c>
      <c r="B55" s="11" t="s">
        <v>2569</v>
      </c>
      <c r="C55" s="40" t="s">
        <v>63</v>
      </c>
      <c r="D55" s="41">
        <v>1</v>
      </c>
      <c r="E55" s="27">
        <v>7900</v>
      </c>
      <c r="F55" s="27">
        <f t="shared" ref="F55:F115" si="1">E55*D55</f>
        <v>7900</v>
      </c>
    </row>
    <row r="56" spans="1:6" x14ac:dyDescent="0.25">
      <c r="A56" s="34" t="s">
        <v>64</v>
      </c>
      <c r="B56" s="11"/>
      <c r="C56" s="40"/>
      <c r="D56" s="41"/>
      <c r="E56" s="37"/>
      <c r="F56" s="27"/>
    </row>
    <row r="57" spans="1:6" x14ac:dyDescent="0.25">
      <c r="A57" s="34" t="s">
        <v>16</v>
      </c>
      <c r="B57" s="11"/>
      <c r="C57" s="40"/>
      <c r="D57" s="41"/>
      <c r="E57" s="37"/>
      <c r="F57" s="27"/>
    </row>
    <row r="58" spans="1:6" ht="30" x14ac:dyDescent="0.25">
      <c r="A58" s="34" t="s">
        <v>65</v>
      </c>
      <c r="B58" s="11" t="s">
        <v>1832</v>
      </c>
      <c r="C58" s="40" t="s">
        <v>66</v>
      </c>
      <c r="D58" s="41">
        <v>1</v>
      </c>
      <c r="E58" s="27">
        <v>2100</v>
      </c>
      <c r="F58" s="27">
        <f t="shared" si="1"/>
        <v>2100</v>
      </c>
    </row>
    <row r="59" spans="1:6" ht="30" x14ac:dyDescent="0.25">
      <c r="A59" s="34" t="s">
        <v>67</v>
      </c>
      <c r="B59" s="11" t="s">
        <v>1833</v>
      </c>
      <c r="C59" s="40" t="s">
        <v>68</v>
      </c>
      <c r="D59" s="41">
        <v>1</v>
      </c>
      <c r="E59" s="27">
        <v>1990</v>
      </c>
      <c r="F59" s="27">
        <f t="shared" si="1"/>
        <v>1990</v>
      </c>
    </row>
    <row r="60" spans="1:6" x14ac:dyDescent="0.25">
      <c r="A60" s="34" t="s">
        <v>69</v>
      </c>
      <c r="B60" s="11" t="s">
        <v>2566</v>
      </c>
      <c r="C60" s="40" t="s">
        <v>70</v>
      </c>
      <c r="D60" s="41">
        <v>1</v>
      </c>
      <c r="E60" s="27">
        <v>3200</v>
      </c>
      <c r="F60" s="27">
        <f t="shared" si="1"/>
        <v>3200</v>
      </c>
    </row>
    <row r="61" spans="1:6" ht="30" x14ac:dyDescent="0.25">
      <c r="A61" s="34" t="s">
        <v>71</v>
      </c>
      <c r="B61" s="11" t="s">
        <v>1834</v>
      </c>
      <c r="C61" s="40" t="s">
        <v>72</v>
      </c>
      <c r="D61" s="41">
        <v>15</v>
      </c>
      <c r="E61" s="27">
        <v>20200</v>
      </c>
      <c r="F61" s="27">
        <f t="shared" si="1"/>
        <v>303000</v>
      </c>
    </row>
    <row r="62" spans="1:6" x14ac:dyDescent="0.25">
      <c r="A62" s="34" t="s">
        <v>20</v>
      </c>
      <c r="B62" s="11"/>
      <c r="C62" s="40"/>
      <c r="D62" s="41"/>
      <c r="E62" s="37"/>
      <c r="F62" s="37"/>
    </row>
    <row r="63" spans="1:6" x14ac:dyDescent="0.25">
      <c r="A63" s="34" t="s">
        <v>16</v>
      </c>
      <c r="B63" s="11"/>
      <c r="C63" s="40"/>
      <c r="D63" s="41"/>
      <c r="E63" s="37"/>
      <c r="F63" s="37"/>
    </row>
    <row r="64" spans="1:6" ht="30" x14ac:dyDescent="0.25">
      <c r="A64" s="34" t="s">
        <v>73</v>
      </c>
      <c r="B64" s="11" t="s">
        <v>1835</v>
      </c>
      <c r="C64" s="40" t="s">
        <v>74</v>
      </c>
      <c r="D64" s="41">
        <v>15</v>
      </c>
      <c r="E64" s="27">
        <v>3800</v>
      </c>
      <c r="F64" s="27">
        <f t="shared" si="1"/>
        <v>57000</v>
      </c>
    </row>
    <row r="65" spans="1:6" ht="30" x14ac:dyDescent="0.25">
      <c r="A65" s="34" t="s">
        <v>75</v>
      </c>
      <c r="B65" s="11" t="s">
        <v>1836</v>
      </c>
      <c r="C65" s="40" t="s">
        <v>76</v>
      </c>
      <c r="D65" s="41">
        <v>1</v>
      </c>
      <c r="E65" s="27">
        <v>1320</v>
      </c>
      <c r="F65" s="27">
        <f t="shared" si="1"/>
        <v>1320</v>
      </c>
    </row>
    <row r="66" spans="1:6" x14ac:dyDescent="0.25">
      <c r="A66" s="34" t="s">
        <v>22</v>
      </c>
      <c r="B66" s="11"/>
      <c r="C66" s="40"/>
      <c r="D66" s="41"/>
      <c r="E66" s="37"/>
      <c r="F66" s="27"/>
    </row>
    <row r="67" spans="1:6" ht="30" x14ac:dyDescent="0.25">
      <c r="A67" s="159" t="s">
        <v>23</v>
      </c>
      <c r="B67" s="47" t="s">
        <v>1852</v>
      </c>
      <c r="C67" s="40" t="s">
        <v>951</v>
      </c>
      <c r="D67" s="41">
        <v>1</v>
      </c>
      <c r="E67" s="27">
        <v>15300</v>
      </c>
      <c r="F67" s="27">
        <f t="shared" si="1"/>
        <v>15300</v>
      </c>
    </row>
    <row r="68" spans="1:6" x14ac:dyDescent="0.25">
      <c r="A68" s="34" t="s">
        <v>36</v>
      </c>
      <c r="B68" s="11"/>
      <c r="C68" s="40"/>
      <c r="D68" s="41"/>
      <c r="E68" s="37"/>
      <c r="F68" s="37"/>
    </row>
    <row r="69" spans="1:6" x14ac:dyDescent="0.25">
      <c r="A69" s="34" t="s">
        <v>16</v>
      </c>
      <c r="B69" s="11"/>
      <c r="C69" s="40"/>
      <c r="D69" s="41"/>
      <c r="E69" s="37"/>
      <c r="F69" s="37"/>
    </row>
    <row r="70" spans="1:6" ht="30" x14ac:dyDescent="0.25">
      <c r="A70" s="34" t="s">
        <v>77</v>
      </c>
      <c r="B70" s="11" t="s">
        <v>1837</v>
      </c>
      <c r="C70" s="40" t="s">
        <v>78</v>
      </c>
      <c r="D70" s="41">
        <v>15</v>
      </c>
      <c r="E70" s="27">
        <v>59000</v>
      </c>
      <c r="F70" s="27">
        <f t="shared" si="1"/>
        <v>885000</v>
      </c>
    </row>
    <row r="71" spans="1:6" ht="30" x14ac:dyDescent="0.25">
      <c r="A71" s="34" t="s">
        <v>79</v>
      </c>
      <c r="B71" s="11" t="s">
        <v>1979</v>
      </c>
      <c r="C71" s="40" t="s">
        <v>80</v>
      </c>
      <c r="D71" s="41">
        <v>15</v>
      </c>
      <c r="E71" s="27">
        <v>1280</v>
      </c>
      <c r="F71" s="27">
        <f t="shared" si="1"/>
        <v>19200</v>
      </c>
    </row>
    <row r="72" spans="1:6" x14ac:dyDescent="0.25">
      <c r="A72" s="42" t="s">
        <v>81</v>
      </c>
      <c r="B72" s="43"/>
      <c r="C72" s="44"/>
      <c r="D72" s="45"/>
      <c r="E72" s="46"/>
      <c r="F72" s="46"/>
    </row>
    <row r="73" spans="1:6" x14ac:dyDescent="0.25">
      <c r="A73" s="34" t="s">
        <v>1304</v>
      </c>
      <c r="B73" s="11"/>
      <c r="C73" s="40"/>
      <c r="D73" s="41"/>
      <c r="E73" s="37"/>
      <c r="F73" s="37"/>
    </row>
    <row r="74" spans="1:6" x14ac:dyDescent="0.25">
      <c r="A74" s="34" t="s">
        <v>20</v>
      </c>
      <c r="B74" s="11"/>
      <c r="C74" s="40"/>
      <c r="D74" s="41"/>
      <c r="E74" s="37"/>
      <c r="F74" s="37"/>
    </row>
    <row r="75" spans="1:6" x14ac:dyDescent="0.25">
      <c r="A75" s="34" t="s">
        <v>16</v>
      </c>
      <c r="B75" s="152"/>
      <c r="C75" s="153"/>
      <c r="D75" s="150"/>
    </row>
    <row r="76" spans="1:6" x14ac:dyDescent="0.25">
      <c r="A76" s="34" t="s">
        <v>82</v>
      </c>
      <c r="B76" s="11" t="s">
        <v>1838</v>
      </c>
      <c r="C76" s="40" t="s">
        <v>83</v>
      </c>
      <c r="D76" s="41">
        <v>1</v>
      </c>
      <c r="E76" s="27">
        <v>7700</v>
      </c>
      <c r="F76" s="27">
        <f t="shared" si="1"/>
        <v>7700</v>
      </c>
    </row>
    <row r="77" spans="1:6" x14ac:dyDescent="0.25">
      <c r="A77" s="34" t="s">
        <v>84</v>
      </c>
      <c r="B77" s="11" t="s">
        <v>1839</v>
      </c>
      <c r="C77" s="40" t="s">
        <v>85</v>
      </c>
      <c r="D77" s="41">
        <v>1</v>
      </c>
      <c r="E77" s="27">
        <v>3660</v>
      </c>
      <c r="F77" s="27">
        <f t="shared" si="1"/>
        <v>3660</v>
      </c>
    </row>
    <row r="78" spans="1:6" x14ac:dyDescent="0.25">
      <c r="A78" s="34" t="s">
        <v>86</v>
      </c>
      <c r="B78" s="11" t="s">
        <v>1840</v>
      </c>
      <c r="C78" s="40" t="s">
        <v>87</v>
      </c>
      <c r="D78" s="41">
        <v>1</v>
      </c>
      <c r="E78" s="27">
        <v>6400</v>
      </c>
      <c r="F78" s="27">
        <f t="shared" si="1"/>
        <v>6400</v>
      </c>
    </row>
    <row r="79" spans="1:6" x14ac:dyDescent="0.25">
      <c r="A79" s="34" t="s">
        <v>88</v>
      </c>
      <c r="B79" s="11" t="s">
        <v>1980</v>
      </c>
      <c r="C79" s="40" t="s">
        <v>89</v>
      </c>
      <c r="D79" s="41">
        <v>1</v>
      </c>
      <c r="E79" s="27">
        <v>4180</v>
      </c>
      <c r="F79" s="27">
        <f t="shared" si="1"/>
        <v>4180</v>
      </c>
    </row>
    <row r="80" spans="1:6" x14ac:dyDescent="0.25">
      <c r="A80" s="42" t="s">
        <v>90</v>
      </c>
      <c r="B80" s="43"/>
      <c r="C80" s="44"/>
      <c r="D80" s="45"/>
      <c r="E80" s="46"/>
      <c r="F80" s="46"/>
    </row>
    <row r="81" spans="1:7" x14ac:dyDescent="0.25">
      <c r="A81" s="34" t="s">
        <v>1305</v>
      </c>
      <c r="B81" s="11"/>
      <c r="C81" s="40"/>
      <c r="D81" s="41"/>
      <c r="E81" s="37"/>
      <c r="F81" s="37"/>
    </row>
    <row r="82" spans="1:7" x14ac:dyDescent="0.25">
      <c r="A82" s="34" t="s">
        <v>61</v>
      </c>
      <c r="B82" s="11"/>
      <c r="C82" s="40"/>
      <c r="D82" s="41"/>
      <c r="E82" s="37"/>
      <c r="F82" s="37"/>
    </row>
    <row r="83" spans="1:7" x14ac:dyDescent="0.25">
      <c r="A83" s="34" t="s">
        <v>16</v>
      </c>
      <c r="B83" s="11"/>
      <c r="C83" s="40"/>
      <c r="D83" s="41"/>
      <c r="E83" s="37"/>
      <c r="F83" s="37"/>
    </row>
    <row r="84" spans="1:7" ht="45" x14ac:dyDescent="0.25">
      <c r="A84" s="34" t="s">
        <v>91</v>
      </c>
      <c r="B84" s="11" t="s">
        <v>1981</v>
      </c>
      <c r="C84" s="40" t="s">
        <v>92</v>
      </c>
      <c r="D84" s="41">
        <v>1</v>
      </c>
      <c r="E84" s="27">
        <v>32400</v>
      </c>
      <c r="F84" s="27">
        <f t="shared" si="1"/>
        <v>32400</v>
      </c>
    </row>
    <row r="85" spans="1:7" ht="45" x14ac:dyDescent="0.25">
      <c r="A85" s="34" t="s">
        <v>93</v>
      </c>
      <c r="B85" s="11" t="s">
        <v>2518</v>
      </c>
      <c r="C85" s="40" t="s">
        <v>94</v>
      </c>
      <c r="D85" s="41">
        <v>1</v>
      </c>
      <c r="E85" s="27">
        <v>109300</v>
      </c>
      <c r="F85" s="27">
        <f t="shared" si="1"/>
        <v>109300</v>
      </c>
    </row>
    <row r="86" spans="1:7" ht="45" x14ac:dyDescent="0.25">
      <c r="A86" s="34" t="s">
        <v>95</v>
      </c>
      <c r="B86" s="11" t="s">
        <v>2355</v>
      </c>
      <c r="C86" s="40" t="s">
        <v>96</v>
      </c>
      <c r="D86" s="41">
        <v>7</v>
      </c>
      <c r="E86" s="27">
        <v>139900</v>
      </c>
      <c r="F86" s="27">
        <f t="shared" si="1"/>
        <v>979300</v>
      </c>
    </row>
    <row r="87" spans="1:7" x14ac:dyDescent="0.25">
      <c r="A87" s="34" t="s">
        <v>97</v>
      </c>
      <c r="B87" s="11"/>
      <c r="C87" s="40"/>
      <c r="D87" s="41"/>
      <c r="E87" s="37"/>
      <c r="F87" s="37"/>
    </row>
    <row r="88" spans="1:7" x14ac:dyDescent="0.25">
      <c r="A88" s="34" t="s">
        <v>16</v>
      </c>
      <c r="B88" s="11"/>
      <c r="C88" s="40"/>
      <c r="D88" s="41"/>
      <c r="E88" s="37"/>
      <c r="F88" s="37"/>
    </row>
    <row r="89" spans="1:7" x14ac:dyDescent="0.25">
      <c r="A89" s="34" t="s">
        <v>98</v>
      </c>
      <c r="B89" s="11" t="s">
        <v>1841</v>
      </c>
      <c r="C89" s="40" t="s">
        <v>99</v>
      </c>
      <c r="D89" s="41">
        <v>1</v>
      </c>
      <c r="E89" s="27">
        <v>13310</v>
      </c>
      <c r="F89" s="27">
        <f t="shared" si="1"/>
        <v>13310</v>
      </c>
      <c r="G89" s="48"/>
    </row>
    <row r="90" spans="1:7" x14ac:dyDescent="0.25">
      <c r="A90" s="34" t="s">
        <v>100</v>
      </c>
      <c r="B90" s="11"/>
      <c r="C90" s="40"/>
      <c r="D90" s="41"/>
      <c r="E90" s="37"/>
      <c r="F90" s="37"/>
    </row>
    <row r="91" spans="1:7" x14ac:dyDescent="0.25">
      <c r="A91" s="34" t="s">
        <v>16</v>
      </c>
      <c r="B91" s="11"/>
      <c r="C91" s="40"/>
      <c r="D91" s="41"/>
      <c r="E91" s="37"/>
      <c r="F91" s="37"/>
    </row>
    <row r="92" spans="1:7" ht="30" x14ac:dyDescent="0.25">
      <c r="A92" s="34" t="s">
        <v>101</v>
      </c>
      <c r="B92" s="11" t="s">
        <v>1842</v>
      </c>
      <c r="C92" s="40" t="s">
        <v>102</v>
      </c>
      <c r="D92" s="41">
        <v>15</v>
      </c>
      <c r="E92" s="27">
        <v>17000</v>
      </c>
      <c r="F92" s="27">
        <f t="shared" si="1"/>
        <v>255000</v>
      </c>
    </row>
    <row r="93" spans="1:7" x14ac:dyDescent="0.25">
      <c r="A93" s="34" t="s">
        <v>64</v>
      </c>
      <c r="B93" s="11"/>
      <c r="C93" s="40"/>
      <c r="D93" s="41"/>
      <c r="E93" s="27"/>
      <c r="F93" s="27"/>
    </row>
    <row r="94" spans="1:7" x14ac:dyDescent="0.25">
      <c r="A94" s="34" t="s">
        <v>16</v>
      </c>
      <c r="B94" s="11"/>
      <c r="C94" s="40"/>
      <c r="D94" s="41"/>
      <c r="E94" s="27"/>
      <c r="F94" s="27"/>
    </row>
    <row r="95" spans="1:7" ht="30" x14ac:dyDescent="0.25">
      <c r="A95" s="34" t="s">
        <v>103</v>
      </c>
      <c r="B95" s="11" t="s">
        <v>1982</v>
      </c>
      <c r="C95" s="40" t="s">
        <v>104</v>
      </c>
      <c r="D95" s="41">
        <v>1</v>
      </c>
      <c r="E95" s="27">
        <v>27440</v>
      </c>
      <c r="F95" s="27">
        <f t="shared" si="1"/>
        <v>27440</v>
      </c>
    </row>
    <row r="96" spans="1:7" x14ac:dyDescent="0.25">
      <c r="A96" s="34" t="s">
        <v>105</v>
      </c>
      <c r="B96" s="11" t="s">
        <v>1843</v>
      </c>
      <c r="C96" s="40" t="s">
        <v>106</v>
      </c>
      <c r="D96" s="41">
        <v>1</v>
      </c>
      <c r="E96" s="27">
        <v>6020</v>
      </c>
      <c r="F96" s="27">
        <f t="shared" si="1"/>
        <v>6020</v>
      </c>
    </row>
    <row r="97" spans="1:6" x14ac:dyDescent="0.25">
      <c r="A97" s="34" t="s">
        <v>36</v>
      </c>
      <c r="B97" s="11"/>
      <c r="C97" s="40"/>
      <c r="D97" s="41"/>
      <c r="E97" s="27"/>
      <c r="F97" s="27"/>
    </row>
    <row r="98" spans="1:6" x14ac:dyDescent="0.25">
      <c r="A98" s="34" t="s">
        <v>16</v>
      </c>
      <c r="B98" s="11"/>
      <c r="C98" s="40"/>
      <c r="D98" s="41"/>
      <c r="E98" s="27"/>
      <c r="F98" s="27"/>
    </row>
    <row r="99" spans="1:6" ht="45" x14ac:dyDescent="0.25">
      <c r="A99" s="34" t="s">
        <v>107</v>
      </c>
      <c r="B99" s="11" t="s">
        <v>1844</v>
      </c>
      <c r="C99" s="40" t="s">
        <v>108</v>
      </c>
      <c r="D99" s="41">
        <v>1</v>
      </c>
      <c r="E99" s="27">
        <v>1590</v>
      </c>
      <c r="F99" s="27">
        <f t="shared" si="1"/>
        <v>1590</v>
      </c>
    </row>
    <row r="100" spans="1:6" x14ac:dyDescent="0.25">
      <c r="A100" s="34" t="s">
        <v>20</v>
      </c>
      <c r="B100" s="11"/>
      <c r="C100" s="40"/>
      <c r="D100" s="41"/>
      <c r="E100" s="27"/>
      <c r="F100" s="27"/>
    </row>
    <row r="101" spans="1:6" x14ac:dyDescent="0.25">
      <c r="A101" s="34" t="s">
        <v>16</v>
      </c>
      <c r="B101" s="11"/>
      <c r="C101" s="40"/>
      <c r="D101" s="41"/>
      <c r="E101" s="27"/>
      <c r="F101" s="27"/>
    </row>
    <row r="102" spans="1:6" ht="30" x14ac:dyDescent="0.25">
      <c r="A102" s="34" t="s">
        <v>109</v>
      </c>
      <c r="B102" s="11" t="s">
        <v>1845</v>
      </c>
      <c r="C102" s="40" t="s">
        <v>110</v>
      </c>
      <c r="D102" s="41">
        <v>1</v>
      </c>
      <c r="E102" s="27">
        <v>3700</v>
      </c>
      <c r="F102" s="27">
        <f t="shared" si="1"/>
        <v>3700</v>
      </c>
    </row>
    <row r="103" spans="1:6" x14ac:dyDescent="0.25">
      <c r="A103" s="34" t="s">
        <v>22</v>
      </c>
      <c r="B103" s="11"/>
      <c r="C103" s="40"/>
      <c r="D103" s="41"/>
      <c r="E103" s="27"/>
      <c r="F103" s="27"/>
    </row>
    <row r="104" spans="1:6" ht="45" x14ac:dyDescent="0.25">
      <c r="A104" s="159" t="s">
        <v>23</v>
      </c>
      <c r="B104" s="47" t="s">
        <v>2554</v>
      </c>
      <c r="C104" s="40" t="s">
        <v>950</v>
      </c>
      <c r="D104" s="41">
        <v>1</v>
      </c>
      <c r="E104" s="27">
        <v>18500</v>
      </c>
      <c r="F104" s="27">
        <f t="shared" si="1"/>
        <v>18500</v>
      </c>
    </row>
    <row r="105" spans="1:6" x14ac:dyDescent="0.25">
      <c r="A105" s="42" t="s">
        <v>111</v>
      </c>
      <c r="B105" s="43"/>
      <c r="C105" s="44"/>
      <c r="D105" s="45"/>
      <c r="E105" s="46"/>
      <c r="F105" s="46"/>
    </row>
    <row r="106" spans="1:6" x14ac:dyDescent="0.25">
      <c r="A106" s="34" t="s">
        <v>1306</v>
      </c>
      <c r="B106" s="11"/>
      <c r="C106" s="40"/>
      <c r="D106" s="41"/>
      <c r="E106" s="37"/>
      <c r="F106" s="37"/>
    </row>
    <row r="107" spans="1:6" x14ac:dyDescent="0.25">
      <c r="A107" s="34" t="s">
        <v>100</v>
      </c>
      <c r="B107" s="11"/>
      <c r="C107" s="40"/>
      <c r="D107" s="41"/>
      <c r="E107" s="37"/>
      <c r="F107" s="37"/>
    </row>
    <row r="108" spans="1:6" x14ac:dyDescent="0.25">
      <c r="A108" s="34" t="s">
        <v>16</v>
      </c>
      <c r="B108" s="11"/>
      <c r="C108" s="40"/>
      <c r="D108" s="41"/>
      <c r="E108" s="37"/>
      <c r="F108" s="37"/>
    </row>
    <row r="109" spans="1:6" ht="60" x14ac:dyDescent="0.25">
      <c r="A109" s="34" t="s">
        <v>112</v>
      </c>
      <c r="B109" s="11" t="s">
        <v>1983</v>
      </c>
      <c r="C109" s="40" t="s">
        <v>113</v>
      </c>
      <c r="D109" s="41">
        <v>15</v>
      </c>
      <c r="E109" s="27">
        <v>5600</v>
      </c>
      <c r="F109" s="27">
        <f t="shared" si="1"/>
        <v>84000</v>
      </c>
    </row>
    <row r="110" spans="1:6" x14ac:dyDescent="0.25">
      <c r="A110" s="34" t="s">
        <v>64</v>
      </c>
      <c r="B110" s="11"/>
      <c r="C110" s="40"/>
      <c r="D110" s="41"/>
      <c r="E110" s="27"/>
      <c r="F110" s="27"/>
    </row>
    <row r="111" spans="1:6" x14ac:dyDescent="0.25">
      <c r="A111" s="34" t="s">
        <v>16</v>
      </c>
      <c r="B111" s="11"/>
      <c r="C111" s="40"/>
      <c r="D111" s="41"/>
      <c r="E111" s="27"/>
      <c r="F111" s="27"/>
    </row>
    <row r="112" spans="1:6" x14ac:dyDescent="0.25">
      <c r="A112" s="34" t="s">
        <v>114</v>
      </c>
      <c r="B112" s="11" t="s">
        <v>1846</v>
      </c>
      <c r="C112" s="40" t="s">
        <v>115</v>
      </c>
      <c r="D112" s="41">
        <v>1</v>
      </c>
      <c r="E112" s="27">
        <v>21850</v>
      </c>
      <c r="F112" s="27">
        <f t="shared" si="1"/>
        <v>21850</v>
      </c>
    </row>
    <row r="113" spans="1:6" ht="30" x14ac:dyDescent="0.25">
      <c r="A113" s="34" t="s">
        <v>116</v>
      </c>
      <c r="B113" s="39" t="s">
        <v>1847</v>
      </c>
      <c r="C113" s="82" t="s">
        <v>117</v>
      </c>
      <c r="D113" s="41">
        <v>1</v>
      </c>
      <c r="E113" s="27">
        <v>5100</v>
      </c>
      <c r="F113" s="27">
        <f t="shared" si="1"/>
        <v>5100</v>
      </c>
    </row>
    <row r="114" spans="1:6" x14ac:dyDescent="0.25">
      <c r="A114" s="34" t="s">
        <v>118</v>
      </c>
      <c r="B114" s="11" t="s">
        <v>1814</v>
      </c>
      <c r="C114" s="40" t="s">
        <v>119</v>
      </c>
      <c r="D114" s="41">
        <v>1</v>
      </c>
      <c r="E114" s="27">
        <v>15240</v>
      </c>
      <c r="F114" s="27">
        <f t="shared" si="1"/>
        <v>15240</v>
      </c>
    </row>
    <row r="115" spans="1:6" ht="30" x14ac:dyDescent="0.25">
      <c r="A115" s="10" t="s">
        <v>1244</v>
      </c>
      <c r="B115" s="11" t="s">
        <v>1848</v>
      </c>
      <c r="C115" s="40" t="s">
        <v>1245</v>
      </c>
      <c r="D115" s="13">
        <v>1</v>
      </c>
      <c r="E115" s="27">
        <v>15300</v>
      </c>
      <c r="F115" s="27">
        <f t="shared" si="1"/>
        <v>15300</v>
      </c>
    </row>
    <row r="116" spans="1:6" x14ac:dyDescent="0.25">
      <c r="A116" s="42" t="s">
        <v>120</v>
      </c>
      <c r="B116" s="43"/>
      <c r="C116" s="44"/>
      <c r="D116" s="45"/>
      <c r="E116" s="46"/>
      <c r="F116" s="46"/>
    </row>
    <row r="117" spans="1:6" x14ac:dyDescent="0.25">
      <c r="A117" s="34" t="s">
        <v>1307</v>
      </c>
      <c r="B117" s="11"/>
      <c r="C117" s="40"/>
      <c r="D117" s="41"/>
      <c r="E117" s="37"/>
      <c r="F117" s="37"/>
    </row>
    <row r="118" spans="1:6" x14ac:dyDescent="0.25">
      <c r="A118" s="34" t="s">
        <v>121</v>
      </c>
      <c r="B118" s="11"/>
      <c r="C118" s="40"/>
      <c r="D118" s="41"/>
      <c r="E118" s="37"/>
      <c r="F118" s="37"/>
    </row>
    <row r="119" spans="1:6" x14ac:dyDescent="0.25">
      <c r="A119" s="34" t="s">
        <v>16</v>
      </c>
      <c r="B119" s="11"/>
      <c r="C119" s="40"/>
      <c r="D119" s="41"/>
      <c r="E119" s="37"/>
      <c r="F119" s="37"/>
    </row>
    <row r="120" spans="1:6" ht="60" x14ac:dyDescent="0.25">
      <c r="A120" s="34" t="s">
        <v>122</v>
      </c>
      <c r="B120" s="11" t="s">
        <v>1984</v>
      </c>
      <c r="C120" s="40" t="s">
        <v>123</v>
      </c>
      <c r="D120" s="41">
        <v>15</v>
      </c>
      <c r="E120" s="27">
        <v>4300</v>
      </c>
      <c r="F120" s="27">
        <f t="shared" ref="F120:F127" si="2">E120*D120</f>
        <v>64500</v>
      </c>
    </row>
    <row r="121" spans="1:6" x14ac:dyDescent="0.25">
      <c r="A121" s="34" t="s">
        <v>97</v>
      </c>
      <c r="B121" s="11"/>
      <c r="C121" s="40"/>
      <c r="D121" s="41"/>
      <c r="E121" s="27"/>
      <c r="F121" s="27"/>
    </row>
    <row r="122" spans="1:6" x14ac:dyDescent="0.25">
      <c r="A122" s="34" t="s">
        <v>16</v>
      </c>
      <c r="B122" s="11"/>
      <c r="C122" s="40"/>
      <c r="D122" s="41"/>
      <c r="E122" s="27"/>
      <c r="F122" s="27"/>
    </row>
    <row r="123" spans="1:6" ht="30" x14ac:dyDescent="0.25">
      <c r="A123" s="34" t="s">
        <v>124</v>
      </c>
      <c r="B123" s="11" t="s">
        <v>1849</v>
      </c>
      <c r="C123" s="40" t="s">
        <v>125</v>
      </c>
      <c r="D123" s="41">
        <v>1</v>
      </c>
      <c r="E123" s="27">
        <v>9300</v>
      </c>
      <c r="F123" s="27">
        <f t="shared" si="2"/>
        <v>9300</v>
      </c>
    </row>
    <row r="124" spans="1:6" ht="30" x14ac:dyDescent="0.25">
      <c r="A124" s="34" t="s">
        <v>126</v>
      </c>
      <c r="B124" s="11" t="s">
        <v>1985</v>
      </c>
      <c r="C124" s="40" t="s">
        <v>127</v>
      </c>
      <c r="D124" s="41">
        <v>1</v>
      </c>
      <c r="E124" s="27">
        <v>1350</v>
      </c>
      <c r="F124" s="27">
        <f t="shared" si="2"/>
        <v>1350</v>
      </c>
    </row>
    <row r="125" spans="1:6" x14ac:dyDescent="0.25">
      <c r="A125" s="34" t="s">
        <v>20</v>
      </c>
      <c r="B125" s="11"/>
      <c r="C125" s="40"/>
      <c r="D125" s="41"/>
      <c r="E125" s="27"/>
      <c r="F125" s="27"/>
    </row>
    <row r="126" spans="1:6" x14ac:dyDescent="0.25">
      <c r="A126" s="34" t="s">
        <v>16</v>
      </c>
      <c r="B126" s="152"/>
      <c r="C126" s="153"/>
      <c r="D126" s="150"/>
      <c r="E126" s="156"/>
      <c r="F126" s="156"/>
    </row>
    <row r="127" spans="1:6" x14ac:dyDescent="0.25">
      <c r="A127" s="34" t="s">
        <v>128</v>
      </c>
      <c r="B127" s="11" t="s">
        <v>1850</v>
      </c>
      <c r="C127" s="40" t="s">
        <v>129</v>
      </c>
      <c r="D127" s="41">
        <v>1</v>
      </c>
      <c r="E127" s="27">
        <v>6500</v>
      </c>
      <c r="F127" s="27">
        <f t="shared" si="2"/>
        <v>6500</v>
      </c>
    </row>
    <row r="128" spans="1:6" x14ac:dyDescent="0.25">
      <c r="A128" s="34" t="s">
        <v>22</v>
      </c>
      <c r="B128" s="11"/>
      <c r="C128" s="40"/>
      <c r="D128" s="41"/>
      <c r="E128" s="27"/>
      <c r="F128" s="27"/>
    </row>
    <row r="129" spans="1:6" ht="30" x14ac:dyDescent="0.25">
      <c r="A129" s="159" t="s">
        <v>23</v>
      </c>
      <c r="B129" s="47" t="s">
        <v>1851</v>
      </c>
      <c r="C129" s="40" t="s">
        <v>949</v>
      </c>
      <c r="D129" s="41">
        <v>1</v>
      </c>
      <c r="E129" s="27">
        <v>15506</v>
      </c>
      <c r="F129" s="27">
        <f>E129*D129</f>
        <v>15506</v>
      </c>
    </row>
    <row r="130" spans="1:6" x14ac:dyDescent="0.25">
      <c r="A130" s="34"/>
      <c r="B130" s="11"/>
      <c r="C130" s="50" t="s">
        <v>954</v>
      </c>
      <c r="D130" s="34"/>
      <c r="E130" s="51"/>
      <c r="F130" s="51">
        <f>SUM(F4:F129)</f>
        <v>3853956</v>
      </c>
    </row>
  </sheetData>
  <customSheetViews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4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7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8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9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10"/>
    </customSheetView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3">
    <mergeCell ref="A3:C3"/>
    <mergeCell ref="A7:C7"/>
    <mergeCell ref="A10:C10"/>
  </mergeCell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F12"/>
  <sheetViews>
    <sheetView zoomScale="85" zoomScaleNormal="85" workbookViewId="0">
      <selection activeCell="H2" sqref="H2"/>
    </sheetView>
  </sheetViews>
  <sheetFormatPr defaultColWidth="9.140625" defaultRowHeight="15" x14ac:dyDescent="0.25"/>
  <cols>
    <col min="1" max="1" width="9.140625" style="56" customWidth="1"/>
    <col min="2" max="2" width="11.85546875" style="57" customWidth="1"/>
    <col min="3" max="3" width="64.140625" style="23" customWidth="1"/>
    <col min="4" max="4" width="9" style="23" customWidth="1"/>
    <col min="5" max="5" width="16.7109375" style="23" customWidth="1"/>
    <col min="6" max="6" width="16.5703125" style="23" customWidth="1"/>
    <col min="7" max="16384" width="9.140625" style="15"/>
  </cols>
  <sheetData>
    <row r="2" spans="1:6" ht="31.5" customHeight="1" x14ac:dyDescent="0.25">
      <c r="A2" s="194" t="s">
        <v>1203</v>
      </c>
      <c r="B2" s="195"/>
      <c r="C2" s="196"/>
      <c r="D2" s="32" t="s">
        <v>948</v>
      </c>
      <c r="E2" s="115" t="s">
        <v>2357</v>
      </c>
      <c r="F2" s="114" t="s">
        <v>2358</v>
      </c>
    </row>
    <row r="3" spans="1:6" x14ac:dyDescent="0.25">
      <c r="A3" s="10" t="s">
        <v>1204</v>
      </c>
      <c r="B3" s="11"/>
      <c r="C3" s="10"/>
      <c r="D3" s="13"/>
      <c r="E3" s="35"/>
      <c r="F3" s="35"/>
    </row>
    <row r="4" spans="1:6" ht="45" x14ac:dyDescent="0.25">
      <c r="A4" s="53" t="s">
        <v>1206</v>
      </c>
      <c r="B4" s="11" t="s">
        <v>2516</v>
      </c>
      <c r="C4" s="173" t="s">
        <v>1205</v>
      </c>
      <c r="D4" s="13">
        <v>1</v>
      </c>
      <c r="E4" s="112">
        <v>45900</v>
      </c>
      <c r="F4" s="111">
        <f>E4*D4</f>
        <v>45900</v>
      </c>
    </row>
    <row r="5" spans="1:6" x14ac:dyDescent="0.25">
      <c r="A5" s="53" t="s">
        <v>1208</v>
      </c>
      <c r="B5" s="11" t="s">
        <v>1853</v>
      </c>
      <c r="C5" s="173" t="s">
        <v>1207</v>
      </c>
      <c r="D5" s="13">
        <v>15</v>
      </c>
      <c r="E5" s="113">
        <v>59000</v>
      </c>
      <c r="F5" s="111">
        <f>E5*D5</f>
        <v>885000</v>
      </c>
    </row>
    <row r="6" spans="1:6" x14ac:dyDescent="0.25">
      <c r="A6" s="53" t="s">
        <v>1209</v>
      </c>
      <c r="B6" s="11" t="s">
        <v>1854</v>
      </c>
      <c r="C6" s="173" t="s">
        <v>1046</v>
      </c>
      <c r="D6" s="13">
        <v>15</v>
      </c>
      <c r="E6" s="113">
        <v>74500</v>
      </c>
      <c r="F6" s="111">
        <f>E6*D6</f>
        <v>1117500</v>
      </c>
    </row>
    <row r="7" spans="1:6" x14ac:dyDescent="0.25">
      <c r="A7" s="53" t="s">
        <v>1212</v>
      </c>
      <c r="B7" s="11" t="s">
        <v>1855</v>
      </c>
      <c r="C7" s="173" t="s">
        <v>1210</v>
      </c>
      <c r="D7" s="13">
        <v>5</v>
      </c>
      <c r="E7" s="113">
        <v>26800</v>
      </c>
      <c r="F7" s="111">
        <f>E7*D7</f>
        <v>134000</v>
      </c>
    </row>
    <row r="8" spans="1:6" x14ac:dyDescent="0.25">
      <c r="A8" s="10" t="s">
        <v>1211</v>
      </c>
      <c r="B8" s="11"/>
      <c r="C8" s="10"/>
      <c r="D8" s="13"/>
      <c r="E8" s="113"/>
      <c r="F8" s="111"/>
    </row>
    <row r="9" spans="1:6" x14ac:dyDescent="0.25">
      <c r="A9" s="53" t="s">
        <v>1214</v>
      </c>
      <c r="B9" s="11" t="s">
        <v>1856</v>
      </c>
      <c r="C9" s="13" t="s">
        <v>1213</v>
      </c>
      <c r="D9" s="13">
        <v>15</v>
      </c>
      <c r="E9" s="113">
        <v>14150</v>
      </c>
      <c r="F9" s="111">
        <f>E9*D9</f>
        <v>212250</v>
      </c>
    </row>
    <row r="10" spans="1:6" ht="30" x14ac:dyDescent="0.25">
      <c r="A10" s="53" t="s">
        <v>1216</v>
      </c>
      <c r="B10" s="11" t="s">
        <v>1857</v>
      </c>
      <c r="C10" s="12" t="s">
        <v>1215</v>
      </c>
      <c r="D10" s="13">
        <v>5</v>
      </c>
      <c r="E10" s="113">
        <v>22300</v>
      </c>
      <c r="F10" s="111">
        <f>E10*D10</f>
        <v>111500</v>
      </c>
    </row>
    <row r="11" spans="1:6" ht="30" x14ac:dyDescent="0.25">
      <c r="A11" s="53" t="s">
        <v>1308</v>
      </c>
      <c r="B11" s="11" t="s">
        <v>1858</v>
      </c>
      <c r="C11" s="12" t="s">
        <v>1217</v>
      </c>
      <c r="D11" s="13">
        <v>5</v>
      </c>
      <c r="E11" s="113">
        <v>20300</v>
      </c>
      <c r="F11" s="111">
        <f>E11*D11</f>
        <v>101500</v>
      </c>
    </row>
    <row r="12" spans="1:6" x14ac:dyDescent="0.25">
      <c r="A12" s="53"/>
      <c r="B12" s="54"/>
      <c r="C12" s="53" t="s">
        <v>1239</v>
      </c>
      <c r="D12" s="13"/>
      <c r="E12" s="35"/>
      <c r="F12" s="55">
        <f>SUM(F4:F11)</f>
        <v>2607650</v>
      </c>
    </row>
  </sheetData>
  <customSheetViews>
    <customSheetView guid="{9CAF924E-FB22-4352-899B-CA2FA34568E5}" topLeftCell="B1">
      <selection activeCell="N10" sqref="N10:O10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46AC705-1951-4F4A-AFC0-292C9CBB2FB0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2:G47"/>
  <sheetViews>
    <sheetView zoomScale="85" zoomScaleNormal="85" workbookViewId="0">
      <selection activeCell="H2" sqref="H2"/>
    </sheetView>
  </sheetViews>
  <sheetFormatPr defaultColWidth="9.140625" defaultRowHeight="15" x14ac:dyDescent="0.25"/>
  <cols>
    <col min="1" max="1" width="9.140625" style="56" customWidth="1"/>
    <col min="2" max="2" width="9.140625" style="57" customWidth="1"/>
    <col min="3" max="3" width="48.5703125" style="23" customWidth="1"/>
    <col min="4" max="4" width="9" style="23" customWidth="1"/>
    <col min="5" max="5" width="16.7109375" style="23" customWidth="1"/>
    <col min="6" max="6" width="16.5703125" style="23" customWidth="1"/>
    <col min="7" max="7" width="11.5703125" style="14" customWidth="1"/>
    <col min="8" max="16384" width="9.140625" style="15"/>
  </cols>
  <sheetData>
    <row r="2" spans="1:7" ht="28.5" x14ac:dyDescent="0.25">
      <c r="A2" s="194" t="s">
        <v>1255</v>
      </c>
      <c r="B2" s="195"/>
      <c r="C2" s="196"/>
      <c r="D2" s="32" t="s">
        <v>948</v>
      </c>
      <c r="E2" s="115" t="s">
        <v>2357</v>
      </c>
      <c r="F2" s="114" t="s">
        <v>2358</v>
      </c>
    </row>
    <row r="3" spans="1:7" s="23" customFormat="1" x14ac:dyDescent="0.25">
      <c r="A3" s="191" t="s">
        <v>17</v>
      </c>
      <c r="B3" s="192"/>
      <c r="C3" s="193"/>
      <c r="D3" s="32"/>
      <c r="E3" s="33"/>
      <c r="F3" s="33"/>
      <c r="G3" s="25"/>
    </row>
    <row r="4" spans="1:7" s="23" customFormat="1" x14ac:dyDescent="0.25">
      <c r="A4" s="34" t="s">
        <v>16</v>
      </c>
      <c r="B4" s="11"/>
      <c r="C4" s="12"/>
      <c r="D4" s="13"/>
      <c r="E4" s="35"/>
      <c r="F4" s="35"/>
      <c r="G4" s="36"/>
    </row>
    <row r="5" spans="1:7" s="23" customFormat="1" ht="33.75" customHeight="1" x14ac:dyDescent="0.25">
      <c r="A5" s="10" t="s">
        <v>18</v>
      </c>
      <c r="B5" s="11"/>
      <c r="C5" s="12" t="s">
        <v>1779</v>
      </c>
      <c r="D5" s="13">
        <v>1</v>
      </c>
      <c r="E5" s="111"/>
      <c r="F5" s="112">
        <f t="shared" ref="F5" si="0">E5*D5</f>
        <v>0</v>
      </c>
    </row>
    <row r="6" spans="1:7" s="23" customFormat="1" ht="30" x14ac:dyDescent="0.25">
      <c r="A6" s="10" t="s">
        <v>19</v>
      </c>
      <c r="B6" s="11" t="s">
        <v>2356</v>
      </c>
      <c r="C6" s="12" t="s">
        <v>1780</v>
      </c>
      <c r="D6" s="13">
        <v>1</v>
      </c>
      <c r="E6" s="112">
        <v>1700</v>
      </c>
      <c r="F6" s="111">
        <f>E6*D6</f>
        <v>1700</v>
      </c>
    </row>
    <row r="7" spans="1:7" s="23" customFormat="1" x14ac:dyDescent="0.25">
      <c r="A7" s="191" t="s">
        <v>20</v>
      </c>
      <c r="B7" s="192"/>
      <c r="C7" s="193"/>
      <c r="D7" s="13"/>
      <c r="E7" s="111"/>
      <c r="F7" s="111"/>
    </row>
    <row r="8" spans="1:7" s="23" customFormat="1" x14ac:dyDescent="0.25">
      <c r="A8" s="38" t="s">
        <v>16</v>
      </c>
      <c r="B8" s="39"/>
      <c r="C8" s="40"/>
      <c r="D8" s="41"/>
      <c r="E8" s="112"/>
      <c r="F8" s="112"/>
    </row>
    <row r="9" spans="1:7" s="23" customFormat="1" ht="30" x14ac:dyDescent="0.25">
      <c r="A9" s="38" t="s">
        <v>21</v>
      </c>
      <c r="B9" s="39" t="s">
        <v>2537</v>
      </c>
      <c r="C9" s="12" t="s">
        <v>1781</v>
      </c>
      <c r="D9" s="13">
        <v>1</v>
      </c>
      <c r="E9" s="111">
        <v>8200</v>
      </c>
      <c r="F9" s="111">
        <f>E9*D9</f>
        <v>8200</v>
      </c>
    </row>
    <row r="10" spans="1:7" x14ac:dyDescent="0.25">
      <c r="A10" s="10" t="s">
        <v>61</v>
      </c>
      <c r="B10" s="11"/>
      <c r="C10" s="10"/>
      <c r="D10" s="13"/>
      <c r="E10" s="111"/>
      <c r="F10" s="111"/>
    </row>
    <row r="11" spans="1:7" x14ac:dyDescent="0.25">
      <c r="A11" s="53" t="s">
        <v>2436</v>
      </c>
      <c r="B11" s="54" t="s">
        <v>1782</v>
      </c>
      <c r="C11" s="173" t="s">
        <v>1310</v>
      </c>
      <c r="D11" s="13">
        <v>1</v>
      </c>
      <c r="E11" s="112">
        <v>126300</v>
      </c>
      <c r="F11" s="111">
        <f>E11*D11</f>
        <v>126300</v>
      </c>
    </row>
    <row r="12" spans="1:7" x14ac:dyDescent="0.25">
      <c r="A12" s="53" t="s">
        <v>1309</v>
      </c>
      <c r="B12" s="54" t="s">
        <v>2536</v>
      </c>
      <c r="C12" s="173" t="s">
        <v>1312</v>
      </c>
      <c r="D12" s="13">
        <v>1</v>
      </c>
      <c r="E12" s="111">
        <v>9900</v>
      </c>
      <c r="F12" s="111">
        <f>E12*D12</f>
        <v>9900</v>
      </c>
    </row>
    <row r="13" spans="1:7" ht="30" x14ac:dyDescent="0.25">
      <c r="A13" s="53" t="s">
        <v>1311</v>
      </c>
      <c r="B13" s="54" t="s">
        <v>2535</v>
      </c>
      <c r="C13" s="173" t="s">
        <v>1314</v>
      </c>
      <c r="D13" s="13">
        <v>1</v>
      </c>
      <c r="E13" s="111">
        <v>4100</v>
      </c>
      <c r="F13" s="111">
        <f>E13*D13</f>
        <v>4100</v>
      </c>
    </row>
    <row r="14" spans="1:7" x14ac:dyDescent="0.25">
      <c r="A14" s="53" t="s">
        <v>1313</v>
      </c>
      <c r="B14" s="54" t="s">
        <v>2538</v>
      </c>
      <c r="C14" s="173" t="s">
        <v>1316</v>
      </c>
      <c r="D14" s="13">
        <v>5</v>
      </c>
      <c r="E14" s="111">
        <v>900</v>
      </c>
      <c r="F14" s="111">
        <f>E14*D14</f>
        <v>4500</v>
      </c>
    </row>
    <row r="15" spans="1:7" x14ac:dyDescent="0.25">
      <c r="A15" s="53" t="s">
        <v>1315</v>
      </c>
      <c r="B15" s="54" t="s">
        <v>1783</v>
      </c>
      <c r="C15" s="173" t="s">
        <v>1319</v>
      </c>
      <c r="D15" s="13">
        <v>3</v>
      </c>
      <c r="E15" s="112">
        <v>5200</v>
      </c>
      <c r="F15" s="111">
        <f t="shared" ref="F15:F33" si="1">E15*D15</f>
        <v>15600</v>
      </c>
    </row>
    <row r="16" spans="1:7" x14ac:dyDescent="0.25">
      <c r="A16" s="53" t="s">
        <v>1317</v>
      </c>
      <c r="B16" s="54" t="s">
        <v>1784</v>
      </c>
      <c r="C16" s="173" t="s">
        <v>1320</v>
      </c>
      <c r="D16" s="13">
        <v>3</v>
      </c>
      <c r="E16" s="112">
        <v>3240</v>
      </c>
      <c r="F16" s="111">
        <f t="shared" si="1"/>
        <v>9720</v>
      </c>
    </row>
    <row r="17" spans="1:6" x14ac:dyDescent="0.25">
      <c r="A17" s="53" t="s">
        <v>1318</v>
      </c>
      <c r="B17" s="54" t="s">
        <v>1785</v>
      </c>
      <c r="C17" s="173" t="s">
        <v>1322</v>
      </c>
      <c r="D17" s="13">
        <v>3</v>
      </c>
      <c r="E17" s="112">
        <v>3200</v>
      </c>
      <c r="F17" s="111">
        <f t="shared" si="1"/>
        <v>9600</v>
      </c>
    </row>
    <row r="18" spans="1:6" x14ac:dyDescent="0.25">
      <c r="A18" s="53" t="s">
        <v>1321</v>
      </c>
      <c r="B18" s="54" t="s">
        <v>2539</v>
      </c>
      <c r="C18" s="173" t="s">
        <v>1324</v>
      </c>
      <c r="D18" s="13">
        <v>3</v>
      </c>
      <c r="E18" s="111">
        <v>370</v>
      </c>
      <c r="F18" s="111">
        <f t="shared" si="1"/>
        <v>1110</v>
      </c>
    </row>
    <row r="19" spans="1:6" x14ac:dyDescent="0.25">
      <c r="A19" s="53" t="s">
        <v>1323</v>
      </c>
      <c r="B19" s="54" t="s">
        <v>1786</v>
      </c>
      <c r="C19" s="173" t="s">
        <v>1326</v>
      </c>
      <c r="D19" s="13">
        <v>3</v>
      </c>
      <c r="E19" s="112">
        <v>1730</v>
      </c>
      <c r="F19" s="111">
        <f t="shared" si="1"/>
        <v>5190</v>
      </c>
    </row>
    <row r="20" spans="1:6" x14ac:dyDescent="0.25">
      <c r="A20" s="53" t="s">
        <v>1325</v>
      </c>
      <c r="B20" s="54" t="s">
        <v>1787</v>
      </c>
      <c r="C20" s="173" t="s">
        <v>1328</v>
      </c>
      <c r="D20" s="13">
        <v>3</v>
      </c>
      <c r="E20" s="112">
        <v>1220</v>
      </c>
      <c r="F20" s="111">
        <f t="shared" si="1"/>
        <v>3660</v>
      </c>
    </row>
    <row r="21" spans="1:6" x14ac:dyDescent="0.25">
      <c r="A21" s="53" t="s">
        <v>1327</v>
      </c>
      <c r="B21" s="54" t="s">
        <v>1788</v>
      </c>
      <c r="C21" s="173" t="s">
        <v>1330</v>
      </c>
      <c r="D21" s="13">
        <v>2</v>
      </c>
      <c r="E21" s="112">
        <v>1100</v>
      </c>
      <c r="F21" s="111">
        <f t="shared" si="1"/>
        <v>2200</v>
      </c>
    </row>
    <row r="22" spans="1:6" x14ac:dyDescent="0.25">
      <c r="A22" s="53" t="s">
        <v>1329</v>
      </c>
      <c r="B22" s="54" t="s">
        <v>1789</v>
      </c>
      <c r="C22" s="173" t="s">
        <v>1332</v>
      </c>
      <c r="D22" s="13">
        <v>1</v>
      </c>
      <c r="E22" s="112">
        <v>8800</v>
      </c>
      <c r="F22" s="111">
        <f t="shared" si="1"/>
        <v>8800</v>
      </c>
    </row>
    <row r="23" spans="1:6" x14ac:dyDescent="0.25">
      <c r="A23" s="53" t="s">
        <v>1331</v>
      </c>
      <c r="B23" s="54" t="s">
        <v>1790</v>
      </c>
      <c r="C23" s="173" t="s">
        <v>1334</v>
      </c>
      <c r="D23" s="13">
        <v>6</v>
      </c>
      <c r="E23" s="112">
        <v>300</v>
      </c>
      <c r="F23" s="111">
        <f t="shared" si="1"/>
        <v>1800</v>
      </c>
    </row>
    <row r="24" spans="1:6" x14ac:dyDescent="0.25">
      <c r="A24" s="53" t="s">
        <v>1333</v>
      </c>
      <c r="B24" s="54" t="s">
        <v>1791</v>
      </c>
      <c r="C24" s="173" t="s">
        <v>1336</v>
      </c>
      <c r="D24" s="13">
        <v>1</v>
      </c>
      <c r="E24" s="112">
        <v>1400</v>
      </c>
      <c r="F24" s="111">
        <f t="shared" si="1"/>
        <v>1400</v>
      </c>
    </row>
    <row r="25" spans="1:6" x14ac:dyDescent="0.25">
      <c r="A25" s="53" t="s">
        <v>1335</v>
      </c>
      <c r="B25" s="54" t="s">
        <v>2502</v>
      </c>
      <c r="C25" s="173" t="s">
        <v>1337</v>
      </c>
      <c r="D25" s="13">
        <v>1</v>
      </c>
      <c r="E25" s="111">
        <v>3340</v>
      </c>
      <c r="F25" s="111">
        <f t="shared" si="1"/>
        <v>3340</v>
      </c>
    </row>
    <row r="26" spans="1:6" x14ac:dyDescent="0.25">
      <c r="A26" s="53" t="s">
        <v>1338</v>
      </c>
      <c r="B26" s="54" t="s">
        <v>2128</v>
      </c>
      <c r="C26" s="173" t="s">
        <v>1340</v>
      </c>
      <c r="D26" s="13">
        <v>1</v>
      </c>
      <c r="E26" s="111">
        <v>2550</v>
      </c>
      <c r="F26" s="111">
        <f t="shared" si="1"/>
        <v>2550</v>
      </c>
    </row>
    <row r="27" spans="1:6" x14ac:dyDescent="0.25">
      <c r="A27" s="53" t="s">
        <v>1339</v>
      </c>
      <c r="B27" s="54" t="s">
        <v>2540</v>
      </c>
      <c r="C27" s="173" t="s">
        <v>1342</v>
      </c>
      <c r="D27" s="13">
        <v>1</v>
      </c>
      <c r="E27" s="111">
        <v>4500</v>
      </c>
      <c r="F27" s="111">
        <f t="shared" si="1"/>
        <v>4500</v>
      </c>
    </row>
    <row r="28" spans="1:6" x14ac:dyDescent="0.25">
      <c r="A28" s="53" t="s">
        <v>1341</v>
      </c>
      <c r="B28" s="54" t="s">
        <v>2541</v>
      </c>
      <c r="C28" s="173" t="s">
        <v>1344</v>
      </c>
      <c r="D28" s="13">
        <v>1</v>
      </c>
      <c r="E28" s="111">
        <v>1450</v>
      </c>
      <c r="F28" s="111">
        <f t="shared" si="1"/>
        <v>1450</v>
      </c>
    </row>
    <row r="29" spans="1:6" x14ac:dyDescent="0.25">
      <c r="A29" s="53" t="s">
        <v>1343</v>
      </c>
      <c r="B29" s="54" t="s">
        <v>1792</v>
      </c>
      <c r="C29" s="173" t="s">
        <v>1346</v>
      </c>
      <c r="D29" s="13">
        <v>1</v>
      </c>
      <c r="E29" s="112">
        <v>780</v>
      </c>
      <c r="F29" s="111">
        <f t="shared" si="1"/>
        <v>780</v>
      </c>
    </row>
    <row r="30" spans="1:6" x14ac:dyDescent="0.25">
      <c r="A30" s="53" t="s">
        <v>1345</v>
      </c>
      <c r="B30" s="54" t="s">
        <v>1793</v>
      </c>
      <c r="C30" s="173" t="s">
        <v>1348</v>
      </c>
      <c r="D30" s="13">
        <v>1</v>
      </c>
      <c r="E30" s="112">
        <v>1700</v>
      </c>
      <c r="F30" s="111">
        <f t="shared" si="1"/>
        <v>1700</v>
      </c>
    </row>
    <row r="31" spans="1:6" ht="30" x14ac:dyDescent="0.25">
      <c r="A31" s="53" t="s">
        <v>1347</v>
      </c>
      <c r="B31" s="54" t="s">
        <v>1795</v>
      </c>
      <c r="C31" s="173" t="s">
        <v>1794</v>
      </c>
      <c r="D31" s="13">
        <v>2</v>
      </c>
      <c r="E31" s="112">
        <v>900</v>
      </c>
      <c r="F31" s="111">
        <f t="shared" si="1"/>
        <v>1800</v>
      </c>
    </row>
    <row r="32" spans="1:6" x14ac:dyDescent="0.25">
      <c r="A32" s="53" t="s">
        <v>1349</v>
      </c>
      <c r="B32" s="54" t="s">
        <v>2543</v>
      </c>
      <c r="C32" s="173" t="s">
        <v>1351</v>
      </c>
      <c r="D32" s="13">
        <v>1</v>
      </c>
      <c r="E32" s="111">
        <v>700</v>
      </c>
      <c r="F32" s="111">
        <f t="shared" si="1"/>
        <v>700</v>
      </c>
    </row>
    <row r="33" spans="1:6" x14ac:dyDescent="0.25">
      <c r="A33" s="53" t="s">
        <v>1350</v>
      </c>
      <c r="B33" s="54" t="s">
        <v>2542</v>
      </c>
      <c r="C33" s="173" t="s">
        <v>1353</v>
      </c>
      <c r="D33" s="13">
        <v>1</v>
      </c>
      <c r="E33" s="111">
        <v>550</v>
      </c>
      <c r="F33" s="111">
        <f t="shared" si="1"/>
        <v>550</v>
      </c>
    </row>
    <row r="34" spans="1:6" x14ac:dyDescent="0.25">
      <c r="A34" s="10" t="s">
        <v>20</v>
      </c>
      <c r="B34" s="11"/>
      <c r="C34" s="10"/>
      <c r="D34" s="13"/>
      <c r="E34" s="111"/>
      <c r="F34" s="111"/>
    </row>
    <row r="35" spans="1:6" x14ac:dyDescent="0.25">
      <c r="A35" s="53" t="s">
        <v>1352</v>
      </c>
      <c r="B35" s="54" t="s">
        <v>2547</v>
      </c>
      <c r="C35" s="13" t="s">
        <v>1355</v>
      </c>
      <c r="D35" s="13">
        <v>1</v>
      </c>
      <c r="E35" s="111">
        <v>400</v>
      </c>
      <c r="F35" s="111">
        <f>E35*D35</f>
        <v>400</v>
      </c>
    </row>
    <row r="36" spans="1:6" x14ac:dyDescent="0.25">
      <c r="A36" s="53" t="s">
        <v>1354</v>
      </c>
      <c r="B36" s="54"/>
      <c r="C36" s="12" t="s">
        <v>1357</v>
      </c>
      <c r="D36" s="13"/>
      <c r="E36" s="111"/>
      <c r="F36" s="111">
        <f>E36*D36</f>
        <v>0</v>
      </c>
    </row>
    <row r="37" spans="1:6" ht="30" x14ac:dyDescent="0.25">
      <c r="A37" s="53" t="s">
        <v>1356</v>
      </c>
      <c r="B37" s="54" t="s">
        <v>1796</v>
      </c>
      <c r="C37" s="12" t="s">
        <v>1359</v>
      </c>
      <c r="D37" s="13">
        <v>1</v>
      </c>
      <c r="E37" s="112">
        <v>1400</v>
      </c>
      <c r="F37" s="111">
        <f t="shared" ref="F37:F46" si="2">E37*D37</f>
        <v>1400</v>
      </c>
    </row>
    <row r="38" spans="1:6" x14ac:dyDescent="0.25">
      <c r="A38" s="53" t="s">
        <v>1358</v>
      </c>
      <c r="B38" s="54" t="s">
        <v>2553</v>
      </c>
      <c r="C38" s="12" t="s">
        <v>1361</v>
      </c>
      <c r="D38" s="13">
        <v>1</v>
      </c>
      <c r="E38" s="111">
        <v>25800</v>
      </c>
      <c r="F38" s="111">
        <f t="shared" si="2"/>
        <v>25800</v>
      </c>
    </row>
    <row r="39" spans="1:6" ht="30" x14ac:dyDescent="0.25">
      <c r="A39" s="53" t="s">
        <v>1360</v>
      </c>
      <c r="B39" s="54" t="s">
        <v>1797</v>
      </c>
      <c r="C39" s="12" t="s">
        <v>1363</v>
      </c>
      <c r="D39" s="13">
        <v>1</v>
      </c>
      <c r="E39" s="112">
        <v>4200</v>
      </c>
      <c r="F39" s="111">
        <f t="shared" si="2"/>
        <v>4200</v>
      </c>
    </row>
    <row r="40" spans="1:6" ht="30" x14ac:dyDescent="0.25">
      <c r="A40" s="53" t="s">
        <v>1362</v>
      </c>
      <c r="B40" s="54"/>
      <c r="C40" s="12" t="s">
        <v>1365</v>
      </c>
      <c r="D40" s="13"/>
      <c r="E40" s="112"/>
      <c r="F40" s="111">
        <f t="shared" si="2"/>
        <v>0</v>
      </c>
    </row>
    <row r="41" spans="1:6" x14ac:dyDescent="0.25">
      <c r="A41" s="10" t="s">
        <v>36</v>
      </c>
      <c r="B41" s="11"/>
      <c r="C41" s="12"/>
      <c r="D41" s="13"/>
      <c r="E41" s="112"/>
      <c r="F41" s="111"/>
    </row>
    <row r="42" spans="1:6" x14ac:dyDescent="0.25">
      <c r="A42" s="53" t="s">
        <v>1364</v>
      </c>
      <c r="B42" s="54" t="s">
        <v>1798</v>
      </c>
      <c r="C42" s="12" t="s">
        <v>1367</v>
      </c>
      <c r="D42" s="13">
        <v>1</v>
      </c>
      <c r="E42" s="112">
        <v>3100</v>
      </c>
      <c r="F42" s="111">
        <f t="shared" si="2"/>
        <v>3100</v>
      </c>
    </row>
    <row r="43" spans="1:6" x14ac:dyDescent="0.25">
      <c r="A43" s="53" t="s">
        <v>1366</v>
      </c>
      <c r="B43" s="54" t="s">
        <v>2545</v>
      </c>
      <c r="C43" s="12" t="s">
        <v>1369</v>
      </c>
      <c r="D43" s="13">
        <v>1</v>
      </c>
      <c r="E43" s="112">
        <v>7550</v>
      </c>
      <c r="F43" s="111">
        <f t="shared" si="2"/>
        <v>7550</v>
      </c>
    </row>
    <row r="44" spans="1:6" x14ac:dyDescent="0.25">
      <c r="A44" s="53" t="s">
        <v>1368</v>
      </c>
      <c r="B44" s="54" t="s">
        <v>2515</v>
      </c>
      <c r="C44" s="12" t="s">
        <v>1371</v>
      </c>
      <c r="D44" s="13">
        <v>1</v>
      </c>
      <c r="E44" s="112">
        <v>13500</v>
      </c>
      <c r="F44" s="111">
        <f t="shared" si="2"/>
        <v>13500</v>
      </c>
    </row>
    <row r="45" spans="1:6" x14ac:dyDescent="0.25">
      <c r="A45" s="53" t="s">
        <v>1370</v>
      </c>
      <c r="B45" s="54" t="s">
        <v>2544</v>
      </c>
      <c r="C45" s="12" t="s">
        <v>1373</v>
      </c>
      <c r="D45" s="13">
        <v>1</v>
      </c>
      <c r="E45" s="111">
        <v>950</v>
      </c>
      <c r="F45" s="111">
        <f t="shared" si="2"/>
        <v>950</v>
      </c>
    </row>
    <row r="46" spans="1:6" x14ac:dyDescent="0.25">
      <c r="A46" s="53" t="s">
        <v>1372</v>
      </c>
      <c r="B46" s="54" t="s">
        <v>2546</v>
      </c>
      <c r="C46" s="12" t="s">
        <v>1374</v>
      </c>
      <c r="D46" s="13">
        <v>1</v>
      </c>
      <c r="E46" s="111">
        <v>1500</v>
      </c>
      <c r="F46" s="111">
        <f t="shared" si="2"/>
        <v>1500</v>
      </c>
    </row>
    <row r="47" spans="1:6" x14ac:dyDescent="0.25">
      <c r="A47" s="53"/>
      <c r="B47" s="54"/>
      <c r="C47" s="53" t="s">
        <v>1239</v>
      </c>
      <c r="D47" s="13"/>
      <c r="E47" s="35"/>
      <c r="F47" s="55">
        <f>SUM(F4:F46)</f>
        <v>289550</v>
      </c>
    </row>
  </sheetData>
  <customSheetViews>
    <customSheetView guid="{9CAF924E-FB22-4352-899B-CA2FA34568E5}" topLeftCell="A25">
      <selection activeCell="E44" sqref="E44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46AC705-1951-4F4A-AFC0-292C9CBB2FB0}" topLeftCell="A25">
      <selection activeCell="E44" sqref="E44"/>
      <pageMargins left="0.7" right="0.7" top="0.75" bottom="0.75" header="0.3" footer="0.3"/>
    </customSheetView>
  </customSheetViews>
  <mergeCells count="3">
    <mergeCell ref="A2:C2"/>
    <mergeCell ref="A3:C3"/>
    <mergeCell ref="A7: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14"/>
  <sheetViews>
    <sheetView zoomScale="85" zoomScaleNormal="85" workbookViewId="0">
      <selection activeCell="H3" sqref="H3"/>
    </sheetView>
  </sheetViews>
  <sheetFormatPr defaultColWidth="9.140625" defaultRowHeight="15" x14ac:dyDescent="0.25"/>
  <cols>
    <col min="1" max="1" width="9.140625" style="56" customWidth="1"/>
    <col min="2" max="2" width="9.140625" style="57" customWidth="1"/>
    <col min="3" max="3" width="40.5703125" style="23" customWidth="1"/>
    <col min="4" max="4" width="15.140625" style="23" customWidth="1"/>
    <col min="5" max="5" width="16.7109375" style="23" customWidth="1"/>
    <col min="6" max="6" width="21" style="23" customWidth="1"/>
    <col min="7" max="16384" width="9.140625" style="15"/>
  </cols>
  <sheetData>
    <row r="1" spans="1:6" ht="28.5" x14ac:dyDescent="0.25">
      <c r="A1" s="198" t="s">
        <v>1218</v>
      </c>
      <c r="B1" s="198"/>
      <c r="C1" s="198"/>
      <c r="D1" s="32" t="s">
        <v>948</v>
      </c>
      <c r="E1" s="115" t="s">
        <v>2357</v>
      </c>
      <c r="F1" s="114" t="s">
        <v>2358</v>
      </c>
    </row>
    <row r="2" spans="1:6" ht="16.5" customHeight="1" x14ac:dyDescent="0.25">
      <c r="A2" s="197" t="s">
        <v>130</v>
      </c>
      <c r="B2" s="197"/>
      <c r="C2" s="197"/>
      <c r="D2" s="13"/>
      <c r="E2" s="35"/>
      <c r="F2" s="35"/>
    </row>
    <row r="3" spans="1:6" x14ac:dyDescent="0.25">
      <c r="A3" s="197" t="s">
        <v>36</v>
      </c>
      <c r="B3" s="197"/>
      <c r="C3" s="197"/>
      <c r="D3" s="13"/>
      <c r="E3" s="35"/>
      <c r="F3" s="35"/>
    </row>
    <row r="4" spans="1:6" x14ac:dyDescent="0.25">
      <c r="A4" s="170" t="s">
        <v>1219</v>
      </c>
      <c r="B4" s="171" t="s">
        <v>1799</v>
      </c>
      <c r="C4" s="26" t="s">
        <v>1220</v>
      </c>
      <c r="D4" s="13">
        <v>3</v>
      </c>
      <c r="E4" s="112">
        <v>9400</v>
      </c>
      <c r="F4" s="111">
        <f>E4*D4</f>
        <v>28200</v>
      </c>
    </row>
    <row r="5" spans="1:6" ht="33.75" customHeight="1" x14ac:dyDescent="0.25">
      <c r="A5" s="170" t="s">
        <v>1221</v>
      </c>
      <c r="B5" s="171" t="s">
        <v>1800</v>
      </c>
      <c r="C5" s="172" t="s">
        <v>1222</v>
      </c>
      <c r="D5" s="13">
        <v>13</v>
      </c>
      <c r="E5" s="113">
        <v>28700</v>
      </c>
      <c r="F5" s="111">
        <f t="shared" ref="F5:F13" si="0">E5*D5</f>
        <v>373100</v>
      </c>
    </row>
    <row r="6" spans="1:6" x14ac:dyDescent="0.25">
      <c r="A6" s="170" t="s">
        <v>1223</v>
      </c>
      <c r="B6" s="171" t="s">
        <v>1801</v>
      </c>
      <c r="C6" s="26" t="s">
        <v>1224</v>
      </c>
      <c r="D6" s="13">
        <v>5</v>
      </c>
      <c r="E6" s="113">
        <v>13880</v>
      </c>
      <c r="F6" s="111">
        <f t="shared" si="0"/>
        <v>69400</v>
      </c>
    </row>
    <row r="7" spans="1:6" x14ac:dyDescent="0.25">
      <c r="A7" s="170" t="s">
        <v>1225</v>
      </c>
      <c r="B7" s="171" t="s">
        <v>1802</v>
      </c>
      <c r="C7" s="26" t="s">
        <v>1226</v>
      </c>
      <c r="D7" s="13">
        <v>1</v>
      </c>
      <c r="E7" s="113">
        <v>89200</v>
      </c>
      <c r="F7" s="111">
        <f>E7*D7</f>
        <v>89200</v>
      </c>
    </row>
    <row r="8" spans="1:6" ht="76.5" customHeight="1" x14ac:dyDescent="0.25">
      <c r="A8" s="170" t="s">
        <v>1227</v>
      </c>
      <c r="B8" s="171" t="s">
        <v>1803</v>
      </c>
      <c r="C8" s="26" t="s">
        <v>1228</v>
      </c>
      <c r="D8" s="13">
        <v>3</v>
      </c>
      <c r="E8" s="113">
        <v>66900</v>
      </c>
      <c r="F8" s="111">
        <f>E8*D8</f>
        <v>200700</v>
      </c>
    </row>
    <row r="9" spans="1:6" ht="30" x14ac:dyDescent="0.25">
      <c r="A9" s="170" t="s">
        <v>1229</v>
      </c>
      <c r="B9" s="171" t="s">
        <v>1804</v>
      </c>
      <c r="C9" s="26" t="s">
        <v>1230</v>
      </c>
      <c r="D9" s="13">
        <v>3</v>
      </c>
      <c r="E9" s="113">
        <v>12500</v>
      </c>
      <c r="F9" s="111">
        <f t="shared" si="0"/>
        <v>37500</v>
      </c>
    </row>
    <row r="10" spans="1:6" x14ac:dyDescent="0.25">
      <c r="A10" s="170" t="s">
        <v>1231</v>
      </c>
      <c r="B10" s="171" t="s">
        <v>1805</v>
      </c>
      <c r="C10" s="26" t="s">
        <v>1232</v>
      </c>
      <c r="D10" s="13">
        <v>3</v>
      </c>
      <c r="E10" s="113">
        <v>8900</v>
      </c>
      <c r="F10" s="111">
        <f t="shared" si="0"/>
        <v>26700</v>
      </c>
    </row>
    <row r="11" spans="1:6" x14ac:dyDescent="0.25">
      <c r="A11" s="170" t="s">
        <v>1233</v>
      </c>
      <c r="B11" s="171" t="s">
        <v>2514</v>
      </c>
      <c r="C11" s="26" t="s">
        <v>1234</v>
      </c>
      <c r="D11" s="13">
        <v>3</v>
      </c>
      <c r="E11" s="113">
        <v>8200</v>
      </c>
      <c r="F11" s="111">
        <f t="shared" si="0"/>
        <v>24600</v>
      </c>
    </row>
    <row r="12" spans="1:6" x14ac:dyDescent="0.25">
      <c r="A12" s="170" t="s">
        <v>1235</v>
      </c>
      <c r="B12" s="171" t="s">
        <v>2414</v>
      </c>
      <c r="C12" s="26" t="s">
        <v>1236</v>
      </c>
      <c r="D12" s="13">
        <v>3</v>
      </c>
      <c r="E12" s="113">
        <v>18100</v>
      </c>
      <c r="F12" s="111">
        <f t="shared" si="0"/>
        <v>54300</v>
      </c>
    </row>
    <row r="13" spans="1:6" x14ac:dyDescent="0.25">
      <c r="A13" s="170" t="s">
        <v>1237</v>
      </c>
      <c r="B13" s="171" t="s">
        <v>1806</v>
      </c>
      <c r="C13" s="26" t="s">
        <v>1238</v>
      </c>
      <c r="D13" s="13">
        <v>3</v>
      </c>
      <c r="E13" s="113">
        <v>2600</v>
      </c>
      <c r="F13" s="111">
        <f t="shared" si="0"/>
        <v>7800</v>
      </c>
    </row>
    <row r="14" spans="1:6" x14ac:dyDescent="0.25">
      <c r="A14" s="53"/>
      <c r="B14" s="54"/>
      <c r="C14" s="10" t="s">
        <v>1240</v>
      </c>
      <c r="D14" s="13"/>
      <c r="E14" s="35"/>
      <c r="F14" s="55">
        <f>SUM(F2:F13)</f>
        <v>911500</v>
      </c>
    </row>
  </sheetData>
  <customSheetViews>
    <customSheetView guid="{9CAF924E-FB22-4352-899B-CA2FA34568E5}">
      <selection activeCell="E11" sqref="E11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46AC705-1951-4F4A-AFC0-292C9CBB2FB0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2:G17"/>
  <sheetViews>
    <sheetView zoomScale="85" zoomScaleNormal="85" workbookViewId="0">
      <selection activeCell="H2" sqref="H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9" style="23" customWidth="1"/>
    <col min="4" max="4" width="9.140625" style="23"/>
    <col min="5" max="5" width="14.5703125" style="23" customWidth="1"/>
    <col min="6" max="6" width="17.7109375" style="23" customWidth="1"/>
    <col min="7" max="7" width="9.140625" style="15"/>
    <col min="8" max="9" width="14.28515625" style="15" customWidth="1"/>
    <col min="10" max="16384" width="9.140625" style="15"/>
  </cols>
  <sheetData>
    <row r="2" spans="1:7" ht="28.5" x14ac:dyDescent="0.25">
      <c r="A2" s="28" t="s">
        <v>1</v>
      </c>
      <c r="B2" s="58"/>
      <c r="C2" s="59"/>
      <c r="D2" s="31" t="s">
        <v>948</v>
      </c>
      <c r="E2" s="115" t="s">
        <v>2357</v>
      </c>
      <c r="F2" s="114" t="s">
        <v>2358</v>
      </c>
    </row>
    <row r="3" spans="1:7" x14ac:dyDescent="0.25">
      <c r="A3" s="34" t="s">
        <v>17</v>
      </c>
      <c r="B3" s="60"/>
      <c r="C3" s="41"/>
      <c r="D3" s="41"/>
      <c r="E3" s="37"/>
      <c r="F3" s="37"/>
    </row>
    <row r="4" spans="1:7" x14ac:dyDescent="0.25">
      <c r="A4" s="34" t="s">
        <v>16</v>
      </c>
      <c r="B4" s="60"/>
      <c r="C4" s="41"/>
      <c r="D4" s="41"/>
      <c r="E4" s="37"/>
      <c r="F4" s="37"/>
    </row>
    <row r="5" spans="1:7" ht="45" x14ac:dyDescent="0.25">
      <c r="A5" s="34" t="s">
        <v>18</v>
      </c>
      <c r="B5" s="54" t="s">
        <v>1986</v>
      </c>
      <c r="C5" s="12" t="s">
        <v>1656</v>
      </c>
      <c r="D5" s="41">
        <v>1</v>
      </c>
      <c r="E5" s="27">
        <v>85000</v>
      </c>
      <c r="F5" s="112">
        <f t="shared" ref="F5:F16" si="0">E5*D5</f>
        <v>85000</v>
      </c>
      <c r="G5" s="61"/>
    </row>
    <row r="6" spans="1:7" ht="30" x14ac:dyDescent="0.25">
      <c r="A6" s="34" t="s">
        <v>19</v>
      </c>
      <c r="B6" s="54" t="s">
        <v>1987</v>
      </c>
      <c r="C6" s="40" t="s">
        <v>991</v>
      </c>
      <c r="D6" s="41">
        <v>1</v>
      </c>
      <c r="E6" s="27">
        <v>5900</v>
      </c>
      <c r="F6" s="112">
        <f t="shared" si="0"/>
        <v>5900</v>
      </c>
      <c r="G6" s="61"/>
    </row>
    <row r="7" spans="1:7" x14ac:dyDescent="0.25">
      <c r="A7" s="34" t="s">
        <v>20</v>
      </c>
      <c r="B7" s="54"/>
      <c r="C7" s="41"/>
      <c r="D7" s="41"/>
      <c r="E7" s="37"/>
      <c r="F7" s="112"/>
      <c r="G7" s="61"/>
    </row>
    <row r="8" spans="1:7" x14ac:dyDescent="0.25">
      <c r="A8" s="34" t="s">
        <v>16</v>
      </c>
      <c r="B8" s="54"/>
      <c r="C8" s="41"/>
      <c r="D8" s="41"/>
      <c r="E8" s="37"/>
      <c r="F8" s="112"/>
      <c r="G8" s="61"/>
    </row>
    <row r="9" spans="1:7" ht="30" x14ac:dyDescent="0.25">
      <c r="A9" s="159" t="s">
        <v>21</v>
      </c>
      <c r="B9" s="62" t="s">
        <v>1807</v>
      </c>
      <c r="C9" s="40" t="s">
        <v>992</v>
      </c>
      <c r="D9" s="41">
        <v>1</v>
      </c>
      <c r="E9" s="27">
        <v>4400</v>
      </c>
      <c r="F9" s="112">
        <f>E9*D9</f>
        <v>4400</v>
      </c>
      <c r="G9" s="61"/>
    </row>
    <row r="10" spans="1:7" ht="30" x14ac:dyDescent="0.25">
      <c r="A10" s="34" t="s">
        <v>131</v>
      </c>
      <c r="B10" s="54" t="s">
        <v>1988</v>
      </c>
      <c r="C10" s="40" t="s">
        <v>132</v>
      </c>
      <c r="D10" s="41">
        <v>1</v>
      </c>
      <c r="E10" s="27">
        <v>7200</v>
      </c>
      <c r="F10" s="112">
        <f t="shared" si="0"/>
        <v>7200</v>
      </c>
      <c r="G10" s="61"/>
    </row>
    <row r="11" spans="1:7" x14ac:dyDescent="0.25">
      <c r="A11" s="34" t="s">
        <v>133</v>
      </c>
      <c r="B11" s="54" t="s">
        <v>1989</v>
      </c>
      <c r="C11" s="40" t="s">
        <v>134</v>
      </c>
      <c r="D11" s="41">
        <v>1</v>
      </c>
      <c r="E11" s="27">
        <v>13200</v>
      </c>
      <c r="F11" s="112">
        <f t="shared" si="0"/>
        <v>13200</v>
      </c>
      <c r="G11" s="61"/>
    </row>
    <row r="12" spans="1:7" ht="45" x14ac:dyDescent="0.25">
      <c r="A12" s="34" t="s">
        <v>135</v>
      </c>
      <c r="B12" s="54" t="s">
        <v>1990</v>
      </c>
      <c r="C12" s="40" t="s">
        <v>136</v>
      </c>
      <c r="D12" s="41">
        <v>1</v>
      </c>
      <c r="E12" s="27">
        <v>25080</v>
      </c>
      <c r="F12" s="112">
        <f t="shared" si="0"/>
        <v>25080</v>
      </c>
      <c r="G12" s="61"/>
    </row>
    <row r="13" spans="1:7" x14ac:dyDescent="0.25">
      <c r="A13" s="34" t="s">
        <v>137</v>
      </c>
      <c r="B13" s="54" t="s">
        <v>1991</v>
      </c>
      <c r="C13" s="40" t="s">
        <v>138</v>
      </c>
      <c r="D13" s="41">
        <v>15</v>
      </c>
      <c r="E13" s="27">
        <v>7500</v>
      </c>
      <c r="F13" s="112">
        <f t="shared" si="0"/>
        <v>112500</v>
      </c>
      <c r="G13" s="61"/>
    </row>
    <row r="14" spans="1:7" ht="30" x14ac:dyDescent="0.25">
      <c r="A14" s="34" t="s">
        <v>139</v>
      </c>
      <c r="B14" s="54" t="s">
        <v>1992</v>
      </c>
      <c r="C14" s="40" t="s">
        <v>140</v>
      </c>
      <c r="D14" s="41">
        <v>1</v>
      </c>
      <c r="E14" s="27">
        <v>7000</v>
      </c>
      <c r="F14" s="112">
        <f t="shared" si="0"/>
        <v>7000</v>
      </c>
      <c r="G14" s="61"/>
    </row>
    <row r="15" spans="1:7" x14ac:dyDescent="0.25">
      <c r="A15" s="34" t="s">
        <v>22</v>
      </c>
      <c r="B15" s="54"/>
      <c r="C15" s="41"/>
      <c r="D15" s="41"/>
      <c r="E15" s="37"/>
      <c r="F15" s="112"/>
      <c r="G15" s="61"/>
    </row>
    <row r="16" spans="1:7" ht="30" x14ac:dyDescent="0.25">
      <c r="A16" s="34" t="s">
        <v>23</v>
      </c>
      <c r="B16" s="54" t="s">
        <v>1993</v>
      </c>
      <c r="C16" s="40" t="s">
        <v>993</v>
      </c>
      <c r="D16" s="41">
        <v>1</v>
      </c>
      <c r="E16" s="27">
        <v>114000</v>
      </c>
      <c r="F16" s="112">
        <f t="shared" si="0"/>
        <v>114000</v>
      </c>
      <c r="G16" s="61"/>
    </row>
    <row r="17" spans="1:6" x14ac:dyDescent="0.25">
      <c r="A17" s="34"/>
      <c r="B17" s="60"/>
      <c r="C17" s="34" t="s">
        <v>955</v>
      </c>
      <c r="D17" s="34"/>
      <c r="E17" s="34"/>
      <c r="F17" s="51">
        <f>SUM(F3:F16)</f>
        <v>374280</v>
      </c>
    </row>
  </sheetData>
  <customSheetViews>
    <customSheetView guid="{9CAF924E-FB22-4352-899B-CA2FA34568E5}" topLeftCell="B1">
      <selection activeCell="G6" sqref="G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746AC705-1951-4F4A-AFC0-292C9CBB2FB0}" topLeftCell="B1">
      <selection activeCell="G6" sqref="G6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verticalDpi="0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2:G25"/>
  <sheetViews>
    <sheetView zoomScale="85" zoomScaleNormal="85" workbookViewId="0">
      <selection activeCell="H2" sqref="H2"/>
    </sheetView>
  </sheetViews>
  <sheetFormatPr defaultColWidth="9.140625" defaultRowHeight="15" x14ac:dyDescent="0.25"/>
  <cols>
    <col min="1" max="1" width="9.140625" style="23" customWidth="1"/>
    <col min="2" max="2" width="9.140625" style="66" customWidth="1"/>
    <col min="3" max="3" width="42" style="23" customWidth="1"/>
    <col min="4" max="4" width="9.140625" style="23"/>
    <col min="5" max="5" width="11.42578125" style="23" customWidth="1"/>
    <col min="6" max="6" width="12" style="23" customWidth="1"/>
    <col min="7" max="16384" width="9.140625" style="15"/>
  </cols>
  <sheetData>
    <row r="2" spans="1:7" ht="42.75" x14ac:dyDescent="0.25">
      <c r="A2" s="28" t="s">
        <v>2</v>
      </c>
      <c r="B2" s="63"/>
      <c r="C2" s="59"/>
      <c r="D2" s="31" t="s">
        <v>948</v>
      </c>
      <c r="E2" s="115" t="s">
        <v>2357</v>
      </c>
      <c r="F2" s="114" t="s">
        <v>2358</v>
      </c>
    </row>
    <row r="3" spans="1:7" x14ac:dyDescent="0.25">
      <c r="A3" s="34" t="s">
        <v>17</v>
      </c>
      <c r="B3" s="64"/>
      <c r="C3" s="41"/>
      <c r="D3" s="41"/>
      <c r="E3" s="37"/>
      <c r="F3" s="37"/>
    </row>
    <row r="4" spans="1:7" x14ac:dyDescent="0.25">
      <c r="A4" s="34" t="s">
        <v>16</v>
      </c>
      <c r="B4" s="64"/>
      <c r="C4" s="41"/>
      <c r="D4" s="41"/>
      <c r="E4" s="37"/>
      <c r="F4" s="37"/>
    </row>
    <row r="5" spans="1:7" ht="45" x14ac:dyDescent="0.25">
      <c r="A5" s="34" t="s">
        <v>18</v>
      </c>
      <c r="B5" s="64" t="s">
        <v>1994</v>
      </c>
      <c r="C5" s="12" t="s">
        <v>1647</v>
      </c>
      <c r="D5" s="41">
        <v>1</v>
      </c>
      <c r="E5" s="27">
        <v>15500</v>
      </c>
      <c r="F5" s="112">
        <f t="shared" ref="F5:F24" si="0">E5*D5</f>
        <v>15500</v>
      </c>
      <c r="G5" s="61"/>
    </row>
    <row r="6" spans="1:7" ht="30" x14ac:dyDescent="0.25">
      <c r="A6" s="34" t="s">
        <v>19</v>
      </c>
      <c r="B6" s="64" t="s">
        <v>1995</v>
      </c>
      <c r="C6" s="40" t="s">
        <v>1657</v>
      </c>
      <c r="D6" s="41">
        <v>1</v>
      </c>
      <c r="E6" s="27">
        <v>3450</v>
      </c>
      <c r="F6" s="112">
        <f t="shared" si="0"/>
        <v>3450</v>
      </c>
      <c r="G6" s="61"/>
    </row>
    <row r="7" spans="1:7" x14ac:dyDescent="0.25">
      <c r="A7" s="34" t="s">
        <v>47</v>
      </c>
      <c r="B7" s="64"/>
      <c r="C7" s="41"/>
      <c r="D7" s="41"/>
      <c r="E7" s="49"/>
      <c r="F7" s="112"/>
      <c r="G7" s="61"/>
    </row>
    <row r="8" spans="1:7" x14ac:dyDescent="0.25">
      <c r="A8" s="34" t="s">
        <v>16</v>
      </c>
      <c r="B8" s="64"/>
      <c r="C8" s="41"/>
      <c r="D8" s="41"/>
      <c r="E8" s="49"/>
      <c r="F8" s="112"/>
      <c r="G8" s="61"/>
    </row>
    <row r="9" spans="1:7" ht="31.5" customHeight="1" x14ac:dyDescent="0.25">
      <c r="A9" s="34" t="s">
        <v>141</v>
      </c>
      <c r="B9" s="64" t="s">
        <v>1975</v>
      </c>
      <c r="C9" s="40" t="s">
        <v>142</v>
      </c>
      <c r="D9" s="41">
        <v>1</v>
      </c>
      <c r="E9" s="27">
        <v>4470</v>
      </c>
      <c r="F9" s="112">
        <f t="shared" ref="F9" si="1">E9*D9</f>
        <v>4470</v>
      </c>
      <c r="G9" s="61"/>
    </row>
    <row r="10" spans="1:7" x14ac:dyDescent="0.25">
      <c r="A10" s="34" t="s">
        <v>20</v>
      </c>
      <c r="B10" s="64"/>
      <c r="C10" s="41"/>
      <c r="D10" s="41"/>
      <c r="E10" s="27"/>
      <c r="F10" s="112"/>
      <c r="G10" s="61"/>
    </row>
    <row r="11" spans="1:7" x14ac:dyDescent="0.25">
      <c r="A11" s="34" t="s">
        <v>16</v>
      </c>
      <c r="B11" s="64"/>
      <c r="C11" s="41"/>
      <c r="D11" s="41"/>
      <c r="E11" s="27"/>
      <c r="F11" s="112"/>
      <c r="G11" s="61"/>
    </row>
    <row r="12" spans="1:7" ht="30" x14ac:dyDescent="0.25">
      <c r="A12" s="159" t="s">
        <v>21</v>
      </c>
      <c r="B12" s="168" t="s">
        <v>2319</v>
      </c>
      <c r="C12" s="40" t="s">
        <v>990</v>
      </c>
      <c r="D12" s="41">
        <v>1</v>
      </c>
      <c r="E12" s="27">
        <v>6500</v>
      </c>
      <c r="F12" s="112">
        <f t="shared" si="0"/>
        <v>6500</v>
      </c>
      <c r="G12" s="61"/>
    </row>
    <row r="13" spans="1:7" ht="30" x14ac:dyDescent="0.25">
      <c r="A13" s="34" t="s">
        <v>143</v>
      </c>
      <c r="B13" s="64" t="s">
        <v>2320</v>
      </c>
      <c r="C13" s="40" t="s">
        <v>144</v>
      </c>
      <c r="D13" s="41">
        <v>1</v>
      </c>
      <c r="E13" s="27">
        <v>1300</v>
      </c>
      <c r="F13" s="112">
        <f t="shared" si="0"/>
        <v>1300</v>
      </c>
      <c r="G13" s="61"/>
    </row>
    <row r="14" spans="1:7" ht="30" x14ac:dyDescent="0.25">
      <c r="A14" s="34" t="s">
        <v>145</v>
      </c>
      <c r="B14" s="64" t="s">
        <v>2321</v>
      </c>
      <c r="C14" s="40" t="s">
        <v>146</v>
      </c>
      <c r="D14" s="41">
        <v>15</v>
      </c>
      <c r="E14" s="27">
        <v>1650</v>
      </c>
      <c r="F14" s="112">
        <f t="shared" si="0"/>
        <v>24750</v>
      </c>
      <c r="G14" s="61"/>
    </row>
    <row r="15" spans="1:7" x14ac:dyDescent="0.25">
      <c r="A15" s="34" t="s">
        <v>147</v>
      </c>
      <c r="B15" s="64" t="s">
        <v>2322</v>
      </c>
      <c r="C15" s="40" t="s">
        <v>148</v>
      </c>
      <c r="D15" s="41">
        <v>1</v>
      </c>
      <c r="E15" s="27">
        <v>3800</v>
      </c>
      <c r="F15" s="112">
        <f t="shared" si="0"/>
        <v>3800</v>
      </c>
      <c r="G15" s="61"/>
    </row>
    <row r="16" spans="1:7" ht="34.5" customHeight="1" x14ac:dyDescent="0.25">
      <c r="A16" s="34" t="s">
        <v>149</v>
      </c>
      <c r="B16" s="64" t="s">
        <v>1976</v>
      </c>
      <c r="C16" s="40" t="s">
        <v>51</v>
      </c>
      <c r="D16" s="41">
        <v>1</v>
      </c>
      <c r="E16" s="27">
        <v>12010</v>
      </c>
      <c r="F16" s="112">
        <f t="shared" si="0"/>
        <v>12010</v>
      </c>
      <c r="G16" s="61"/>
    </row>
    <row r="17" spans="1:7" ht="30" x14ac:dyDescent="0.25">
      <c r="A17" s="34" t="s">
        <v>150</v>
      </c>
      <c r="B17" s="64" t="s">
        <v>1830</v>
      </c>
      <c r="C17" s="40" t="s">
        <v>151</v>
      </c>
      <c r="D17" s="41">
        <v>15</v>
      </c>
      <c r="E17" s="27">
        <v>8700</v>
      </c>
      <c r="F17" s="112">
        <f t="shared" si="0"/>
        <v>130500</v>
      </c>
      <c r="G17" s="61"/>
    </row>
    <row r="18" spans="1:7" x14ac:dyDescent="0.25">
      <c r="A18" s="34" t="s">
        <v>22</v>
      </c>
      <c r="B18" s="64"/>
      <c r="C18" s="41"/>
      <c r="D18" s="41"/>
      <c r="E18" s="49"/>
      <c r="F18" s="112"/>
      <c r="G18" s="61"/>
    </row>
    <row r="19" spans="1:7" ht="30" x14ac:dyDescent="0.25">
      <c r="A19" s="159" t="s">
        <v>23</v>
      </c>
      <c r="B19" s="168" t="s">
        <v>2323</v>
      </c>
      <c r="C19" s="40" t="s">
        <v>989</v>
      </c>
      <c r="D19" s="41">
        <v>1</v>
      </c>
      <c r="E19" s="27">
        <v>15400</v>
      </c>
      <c r="F19" s="112">
        <f t="shared" si="0"/>
        <v>15400</v>
      </c>
      <c r="G19" s="65"/>
    </row>
    <row r="20" spans="1:7" x14ac:dyDescent="0.25">
      <c r="A20" s="34" t="s">
        <v>152</v>
      </c>
      <c r="B20" s="64" t="s">
        <v>2324</v>
      </c>
      <c r="C20" s="41" t="s">
        <v>153</v>
      </c>
      <c r="D20" s="41">
        <v>1</v>
      </c>
      <c r="E20" s="27">
        <v>2800</v>
      </c>
      <c r="F20" s="112">
        <f t="shared" si="0"/>
        <v>2800</v>
      </c>
      <c r="G20" s="61"/>
    </row>
    <row r="21" spans="1:7" x14ac:dyDescent="0.25">
      <c r="A21" s="34" t="s">
        <v>36</v>
      </c>
      <c r="B21" s="64"/>
      <c r="C21" s="41"/>
      <c r="D21" s="41"/>
      <c r="E21" s="49"/>
      <c r="F21" s="112"/>
      <c r="G21" s="61"/>
    </row>
    <row r="22" spans="1:7" x14ac:dyDescent="0.25">
      <c r="A22" s="34" t="s">
        <v>16</v>
      </c>
      <c r="B22" s="64"/>
      <c r="C22" s="41"/>
      <c r="D22" s="41"/>
      <c r="E22" s="49"/>
      <c r="F22" s="112"/>
    </row>
    <row r="23" spans="1:7" ht="30" x14ac:dyDescent="0.25">
      <c r="A23" s="34" t="s">
        <v>154</v>
      </c>
      <c r="B23" s="64" t="s">
        <v>2508</v>
      </c>
      <c r="C23" s="40" t="s">
        <v>57</v>
      </c>
      <c r="D23" s="41">
        <v>7</v>
      </c>
      <c r="E23" s="27">
        <v>3910</v>
      </c>
      <c r="F23" s="112">
        <f t="shared" si="0"/>
        <v>27370</v>
      </c>
    </row>
    <row r="24" spans="1:7" x14ac:dyDescent="0.25">
      <c r="A24" s="34" t="s">
        <v>155</v>
      </c>
      <c r="B24" s="64" t="s">
        <v>1831</v>
      </c>
      <c r="C24" s="40" t="s">
        <v>59</v>
      </c>
      <c r="D24" s="41">
        <v>1</v>
      </c>
      <c r="E24" s="27">
        <v>13700</v>
      </c>
      <c r="F24" s="112">
        <f t="shared" si="0"/>
        <v>13700</v>
      </c>
    </row>
    <row r="25" spans="1:7" x14ac:dyDescent="0.25">
      <c r="A25" s="34"/>
      <c r="B25" s="64"/>
      <c r="C25" s="34" t="s">
        <v>956</v>
      </c>
      <c r="D25" s="34"/>
      <c r="E25" s="34"/>
      <c r="F25" s="51">
        <f>SUM(F3:F24)</f>
        <v>261550</v>
      </c>
    </row>
  </sheetData>
  <customSheetViews>
    <customSheetView guid="{9CAF924E-FB22-4352-899B-CA2FA34568E5}" topLeftCell="B1">
      <selection activeCell="B23" sqref="B23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746AC705-1951-4F4A-AFC0-292C9CBB2FB0}" topLeftCell="B1">
      <selection activeCell="B23" sqref="B2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G18"/>
  <sheetViews>
    <sheetView zoomScale="85" zoomScaleNormal="85" workbookViewId="0">
      <selection activeCell="H2" sqref="H2"/>
    </sheetView>
  </sheetViews>
  <sheetFormatPr defaultColWidth="9.140625" defaultRowHeight="15" x14ac:dyDescent="0.25"/>
  <cols>
    <col min="1" max="1" width="9.140625" style="15" customWidth="1"/>
    <col min="2" max="2" width="10.28515625" style="70" customWidth="1"/>
    <col min="3" max="3" width="42" style="15" customWidth="1"/>
    <col min="4" max="4" width="9.140625" style="15"/>
    <col min="5" max="5" width="11.85546875" style="15" customWidth="1"/>
    <col min="6" max="6" width="12.7109375" style="15" customWidth="1"/>
    <col min="7" max="16384" width="9.140625" style="15"/>
  </cols>
  <sheetData>
    <row r="1" spans="1:7" x14ac:dyDescent="0.25">
      <c r="A1" s="23"/>
      <c r="B1" s="66"/>
      <c r="C1" s="23"/>
      <c r="D1" s="23"/>
      <c r="E1" s="23"/>
      <c r="F1" s="23"/>
    </row>
    <row r="2" spans="1:7" ht="42.75" x14ac:dyDescent="0.25">
      <c r="A2" s="28" t="s">
        <v>3</v>
      </c>
      <c r="B2" s="63"/>
      <c r="C2" s="28"/>
      <c r="D2" s="31" t="s">
        <v>948</v>
      </c>
      <c r="E2" s="115" t="s">
        <v>2357</v>
      </c>
      <c r="F2" s="114" t="s">
        <v>2358</v>
      </c>
    </row>
    <row r="3" spans="1:7" x14ac:dyDescent="0.25">
      <c r="A3" s="34" t="s">
        <v>17</v>
      </c>
      <c r="B3" s="64"/>
      <c r="C3" s="41"/>
      <c r="D3" s="41"/>
      <c r="E3" s="37"/>
      <c r="F3" s="37"/>
    </row>
    <row r="4" spans="1:7" x14ac:dyDescent="0.25">
      <c r="A4" s="34" t="s">
        <v>16</v>
      </c>
      <c r="B4" s="64"/>
      <c r="C4" s="41"/>
      <c r="D4" s="41"/>
      <c r="E4" s="37"/>
      <c r="F4" s="37"/>
    </row>
    <row r="5" spans="1:7" ht="45" x14ac:dyDescent="0.25">
      <c r="A5" s="34" t="s">
        <v>18</v>
      </c>
      <c r="B5" s="64" t="s">
        <v>2174</v>
      </c>
      <c r="C5" s="12" t="s">
        <v>1646</v>
      </c>
      <c r="D5" s="41">
        <v>1</v>
      </c>
      <c r="E5" s="27">
        <v>59500</v>
      </c>
      <c r="F5" s="112">
        <f t="shared" ref="F5:F17" si="0">E5*D5</f>
        <v>59500</v>
      </c>
      <c r="G5" s="61"/>
    </row>
    <row r="6" spans="1:7" ht="30" x14ac:dyDescent="0.25">
      <c r="A6" s="34" t="s">
        <v>19</v>
      </c>
      <c r="B6" s="64" t="s">
        <v>2175</v>
      </c>
      <c r="C6" s="40" t="s">
        <v>983</v>
      </c>
      <c r="D6" s="41">
        <v>1</v>
      </c>
      <c r="E6" s="27">
        <v>15180</v>
      </c>
      <c r="F6" s="112">
        <f t="shared" si="0"/>
        <v>15180</v>
      </c>
      <c r="G6" s="61"/>
    </row>
    <row r="7" spans="1:7" x14ac:dyDescent="0.25">
      <c r="A7" s="34" t="s">
        <v>20</v>
      </c>
      <c r="B7" s="64"/>
      <c r="C7" s="41"/>
      <c r="D7" s="41"/>
      <c r="E7" s="37"/>
      <c r="F7" s="112"/>
      <c r="G7" s="61"/>
    </row>
    <row r="8" spans="1:7" x14ac:dyDescent="0.25">
      <c r="A8" s="34" t="s">
        <v>16</v>
      </c>
      <c r="B8" s="64"/>
      <c r="C8" s="41"/>
      <c r="D8" s="41"/>
      <c r="E8" s="37"/>
      <c r="F8" s="112"/>
      <c r="G8" s="61"/>
    </row>
    <row r="9" spans="1:7" ht="30" x14ac:dyDescent="0.25">
      <c r="A9" s="159" t="s">
        <v>21</v>
      </c>
      <c r="B9" s="168" t="s">
        <v>2176</v>
      </c>
      <c r="C9" s="40" t="s">
        <v>1009</v>
      </c>
      <c r="D9" s="41">
        <v>1</v>
      </c>
      <c r="E9" s="27">
        <v>10500</v>
      </c>
      <c r="F9" s="112">
        <f t="shared" si="0"/>
        <v>10500</v>
      </c>
      <c r="G9" s="61"/>
    </row>
    <row r="10" spans="1:7" s="14" customFormat="1" ht="30" x14ac:dyDescent="0.25">
      <c r="A10" s="50" t="s">
        <v>156</v>
      </c>
      <c r="B10" s="169" t="s">
        <v>1773</v>
      </c>
      <c r="C10" s="40" t="s">
        <v>157</v>
      </c>
      <c r="D10" s="40">
        <v>1</v>
      </c>
      <c r="E10" s="27">
        <v>2000</v>
      </c>
      <c r="F10" s="116">
        <f t="shared" si="0"/>
        <v>2000</v>
      </c>
      <c r="G10" s="36"/>
    </row>
    <row r="11" spans="1:7" ht="30" x14ac:dyDescent="0.25">
      <c r="A11" s="34" t="s">
        <v>158</v>
      </c>
      <c r="B11" s="64" t="s">
        <v>2177</v>
      </c>
      <c r="C11" s="40" t="s">
        <v>159</v>
      </c>
      <c r="D11" s="41">
        <v>15</v>
      </c>
      <c r="E11" s="27">
        <v>12050</v>
      </c>
      <c r="F11" s="112">
        <f t="shared" si="0"/>
        <v>180750</v>
      </c>
      <c r="G11" s="61"/>
    </row>
    <row r="12" spans="1:7" ht="30" x14ac:dyDescent="0.25">
      <c r="A12" s="34" t="s">
        <v>160</v>
      </c>
      <c r="B12" s="64" t="s">
        <v>2178</v>
      </c>
      <c r="C12" s="40" t="s">
        <v>161</v>
      </c>
      <c r="D12" s="41">
        <v>15</v>
      </c>
      <c r="E12" s="27">
        <v>4200</v>
      </c>
      <c r="F12" s="112">
        <f t="shared" si="0"/>
        <v>63000</v>
      </c>
      <c r="G12" s="61"/>
    </row>
    <row r="13" spans="1:7" x14ac:dyDescent="0.25">
      <c r="A13" s="34" t="s">
        <v>162</v>
      </c>
      <c r="B13" s="64" t="s">
        <v>2520</v>
      </c>
      <c r="C13" s="40" t="s">
        <v>163</v>
      </c>
      <c r="D13" s="41">
        <v>15</v>
      </c>
      <c r="E13" s="27">
        <v>90</v>
      </c>
      <c r="F13" s="112">
        <f t="shared" si="0"/>
        <v>1350</v>
      </c>
      <c r="G13" s="61"/>
    </row>
    <row r="14" spans="1:7" ht="30" x14ac:dyDescent="0.25">
      <c r="A14" s="34" t="s">
        <v>164</v>
      </c>
      <c r="B14" s="64" t="s">
        <v>2179</v>
      </c>
      <c r="C14" s="40" t="s">
        <v>165</v>
      </c>
      <c r="D14" s="41">
        <v>15</v>
      </c>
      <c r="E14" s="27">
        <v>8050</v>
      </c>
      <c r="F14" s="112">
        <f t="shared" si="0"/>
        <v>120750</v>
      </c>
      <c r="G14" s="61"/>
    </row>
    <row r="15" spans="1:7" x14ac:dyDescent="0.25">
      <c r="A15" s="34" t="s">
        <v>22</v>
      </c>
      <c r="B15" s="64"/>
      <c r="C15" s="41"/>
      <c r="D15" s="41"/>
      <c r="E15" s="37"/>
      <c r="F15" s="112"/>
      <c r="G15" s="61"/>
    </row>
    <row r="16" spans="1:7" ht="30" x14ac:dyDescent="0.25">
      <c r="A16" s="159" t="s">
        <v>23</v>
      </c>
      <c r="B16" s="168" t="s">
        <v>2180</v>
      </c>
      <c r="C16" s="40" t="s">
        <v>984</v>
      </c>
      <c r="D16" s="41">
        <v>1</v>
      </c>
      <c r="E16" s="27">
        <v>25200</v>
      </c>
      <c r="F16" s="112">
        <f t="shared" si="0"/>
        <v>25200</v>
      </c>
      <c r="G16" s="61"/>
    </row>
    <row r="17" spans="1:7" ht="30" x14ac:dyDescent="0.25">
      <c r="A17" s="34" t="s">
        <v>166</v>
      </c>
      <c r="B17" s="64" t="s">
        <v>2181</v>
      </c>
      <c r="C17" s="40" t="s">
        <v>167</v>
      </c>
      <c r="D17" s="41">
        <v>1</v>
      </c>
      <c r="E17" s="27">
        <v>82650</v>
      </c>
      <c r="F17" s="112">
        <f t="shared" si="0"/>
        <v>82650</v>
      </c>
      <c r="G17" s="61"/>
    </row>
    <row r="18" spans="1:7" x14ac:dyDescent="0.25">
      <c r="A18" s="67"/>
      <c r="B18" s="68"/>
      <c r="C18" s="67" t="s">
        <v>957</v>
      </c>
      <c r="D18" s="67"/>
      <c r="E18" s="67"/>
      <c r="F18" s="69">
        <f>SUM(F3:F17)</f>
        <v>560880</v>
      </c>
    </row>
  </sheetData>
  <customSheetViews>
    <customSheetView guid="{9CAF924E-FB22-4352-899B-CA2FA34568E5}">
      <selection activeCell="C12" sqref="C12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746AC705-1951-4F4A-AFC0-292C9CBB2FB0}">
      <selection activeCell="C12" sqref="C12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Приказ 804</vt:lpstr>
      <vt:lpstr>П1-11 Психолог</vt:lpstr>
      <vt:lpstr>П1 Нач кл.</vt:lpstr>
      <vt:lpstr>П3 Проект</vt:lpstr>
      <vt:lpstr>П4 Логопед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</vt:lpstr>
      <vt:lpstr>П15 Химия</vt:lpstr>
      <vt:lpstr>П16 Био и экол</vt:lpstr>
      <vt:lpstr>П17 Естеств</vt:lpstr>
      <vt:lpstr>П18 Астрон</vt:lpstr>
      <vt:lpstr>П19 Матем</vt:lpstr>
      <vt:lpstr>П20 Информ</vt:lpstr>
      <vt:lpstr>П22 Технол</vt:lpstr>
      <vt:lpstr>П23 ОБЖ</vt:lpstr>
      <vt:lpstr>П24 ПРОФ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8888 8888</cp:lastModifiedBy>
  <cp:lastPrinted>2022-03-07T18:29:05Z</cp:lastPrinted>
  <dcterms:created xsi:type="dcterms:W3CDTF">2020-01-14T07:30:55Z</dcterms:created>
  <dcterms:modified xsi:type="dcterms:W3CDTF">2024-10-07T11:55:07Z</dcterms:modified>
</cp:coreProperties>
</file>