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Маркетинг\28 дек            ТЗ по запросам НАДО ДЕЛАТЬ  !!!!!\000 Регион Фрязино 825 мест 4 мкр\"/>
    </mc:Choice>
  </mc:AlternateContent>
  <bookViews>
    <workbookView xWindow="11685" yWindow="15" windowWidth="12420" windowHeight="12510" tabRatio="959"/>
  </bookViews>
  <sheets>
    <sheet name="Приказ 336" sheetId="18" r:id="rId1"/>
    <sheet name="1.10. Психолог" sheetId="22" r:id="rId2"/>
    <sheet name="2.1. Нач шк" sheetId="1" r:id="rId3"/>
    <sheet name="2.3 Проектная" sheetId="21" r:id="rId4"/>
    <sheet name="2.7. Русяз и лит" sheetId="4" r:id="rId5"/>
    <sheet name="2.8. Иняз" sheetId="5" r:id="rId6"/>
    <sheet name="2.10. Ист" sheetId="6" r:id="rId7"/>
    <sheet name="2.11. Геогр" sheetId="7" r:id="rId8"/>
    <sheet name="2.12. ИЗО" sheetId="8" r:id="rId9"/>
    <sheet name="2.13. Музыка" sheetId="9" r:id="rId10"/>
    <sheet name="2.14. Физика" sheetId="10" r:id="rId11"/>
    <sheet name="2.15. Химия" sheetId="11" r:id="rId12"/>
    <sheet name="2.16. Био и экол" sheetId="12" r:id="rId13"/>
    <sheet name="2.17. Естеств" sheetId="13" r:id="rId14"/>
    <sheet name="2.18. Матем" sheetId="14" r:id="rId15"/>
    <sheet name="2.19 Информ" sheetId="20" r:id="rId16"/>
    <sheet name="2.21. Технол" sheetId="15" r:id="rId17"/>
    <sheet name="2.22. ОБЖ" sheetId="16" r:id="rId18"/>
    <sheet name="2.23 Профильные классы" sheetId="19" r:id="rId19"/>
  </sheets>
  <externalReferences>
    <externalReference r:id="rId20"/>
  </externalReferences>
  <definedNames>
    <definedName name="_xlnm._FilterDatabase" localSheetId="2" hidden="1">'2.1. Нач шк'!$B$33:$D$34</definedName>
    <definedName name="_xlnm._FilterDatabase" localSheetId="11" hidden="1">'2.15. Химия'!$B$11:$D$177</definedName>
  </definedNames>
  <calcPr calcId="152511"/>
</workbook>
</file>

<file path=xl/calcChain.xml><?xml version="1.0" encoding="utf-8"?>
<calcChain xmlns="http://schemas.openxmlformats.org/spreadsheetml/2006/main">
  <c r="E84" i="1" l="1"/>
  <c r="E39" i="16"/>
  <c r="D150" i="1" l="1"/>
  <c r="E150" i="1" s="1"/>
  <c r="E125" i="1"/>
  <c r="E124" i="1"/>
  <c r="E122" i="1"/>
  <c r="E146" i="1"/>
  <c r="E102" i="1"/>
  <c r="E145" i="1"/>
  <c r="E44" i="1"/>
  <c r="E43" i="1"/>
  <c r="E42" i="1"/>
  <c r="E41" i="1"/>
  <c r="E47" i="1"/>
  <c r="E46" i="1"/>
  <c r="E45" i="1"/>
  <c r="E50" i="1"/>
  <c r="E49" i="1"/>
  <c r="E48" i="1"/>
  <c r="E61" i="1"/>
  <c r="E110" i="1"/>
  <c r="E109" i="1"/>
  <c r="E108" i="1"/>
  <c r="E107" i="1"/>
  <c r="E177" i="1"/>
  <c r="E176" i="1"/>
  <c r="E175" i="1"/>
  <c r="E174" i="1"/>
  <c r="E157" i="1"/>
  <c r="E158" i="1"/>
  <c r="E156" i="1"/>
  <c r="E155" i="1"/>
  <c r="E154" i="1"/>
  <c r="E151" i="1"/>
  <c r="E153" i="1"/>
  <c r="E130" i="1"/>
  <c r="E192" i="1"/>
  <c r="E186" i="1"/>
  <c r="E99" i="1"/>
  <c r="E162" i="11"/>
  <c r="E67" i="12"/>
  <c r="E23" i="22" l="1"/>
  <c r="E24" i="22"/>
  <c r="E20" i="22" l="1"/>
  <c r="E19" i="22"/>
  <c r="E18" i="22"/>
  <c r="E17" i="22"/>
  <c r="E16" i="22"/>
  <c r="E15" i="22"/>
  <c r="E22" i="22"/>
  <c r="E32" i="21"/>
  <c r="E31" i="21"/>
  <c r="E30" i="21"/>
  <c r="E29" i="21"/>
  <c r="E140" i="1"/>
  <c r="E92" i="1"/>
  <c r="E101" i="1"/>
  <c r="E104" i="1"/>
  <c r="E98" i="1"/>
  <c r="E55" i="1"/>
  <c r="E103" i="1"/>
  <c r="E97" i="1"/>
  <c r="E131" i="1"/>
  <c r="E132" i="1"/>
  <c r="E133" i="1"/>
  <c r="E56" i="1"/>
  <c r="E196" i="1"/>
  <c r="E195" i="1"/>
  <c r="E194" i="1"/>
  <c r="E193" i="1"/>
  <c r="E54" i="1"/>
  <c r="E112" i="1"/>
  <c r="E111" i="1"/>
  <c r="E168" i="1"/>
  <c r="E167" i="1"/>
  <c r="E160" i="1"/>
  <c r="E159" i="1"/>
  <c r="E164" i="1"/>
  <c r="E166" i="1"/>
  <c r="E165" i="1"/>
  <c r="E137" i="1"/>
  <c r="E134" i="1"/>
  <c r="E135" i="1"/>
  <c r="E136" i="1"/>
  <c r="E138" i="1"/>
  <c r="E139" i="1"/>
  <c r="E142" i="1"/>
  <c r="E143" i="1"/>
  <c r="E144" i="1"/>
  <c r="E27" i="21"/>
  <c r="E24" i="21"/>
  <c r="E26" i="21"/>
  <c r="E25" i="21"/>
  <c r="E23" i="21"/>
  <c r="E22" i="21"/>
  <c r="E20" i="21"/>
  <c r="E19" i="21"/>
  <c r="E18" i="21"/>
  <c r="E17" i="21"/>
  <c r="E16" i="21"/>
  <c r="E15" i="21"/>
  <c r="E14" i="21"/>
  <c r="E40" i="20"/>
  <c r="E39" i="20"/>
  <c r="E37" i="20"/>
  <c r="E36" i="20"/>
  <c r="E32" i="20"/>
  <c r="E31" i="20"/>
  <c r="E30" i="20"/>
  <c r="E28" i="20"/>
  <c r="E27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41" i="20" l="1"/>
  <c r="C33" i="18" s="1"/>
  <c r="E25" i="22"/>
  <c r="C13" i="18"/>
  <c r="E33" i="21"/>
  <c r="E101" i="19"/>
  <c r="E100" i="19"/>
  <c r="E99" i="19"/>
  <c r="E98" i="19"/>
  <c r="E96" i="19"/>
  <c r="E95" i="19"/>
  <c r="E93" i="19"/>
  <c r="E92" i="19"/>
  <c r="E91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7" i="19"/>
  <c r="E26" i="19"/>
  <c r="E25" i="19"/>
  <c r="E24" i="19"/>
  <c r="E21" i="19"/>
  <c r="E20" i="19"/>
  <c r="E19" i="19"/>
  <c r="E17" i="19"/>
  <c r="E16" i="19"/>
  <c r="E15" i="19"/>
  <c r="E102" i="19" l="1"/>
  <c r="C37" i="18" s="1"/>
  <c r="E75" i="16"/>
  <c r="E105" i="15"/>
  <c r="E104" i="15"/>
  <c r="E57" i="15"/>
  <c r="E102" i="15"/>
  <c r="E81" i="15"/>
  <c r="E82" i="15"/>
  <c r="E83" i="15"/>
  <c r="E84" i="15"/>
  <c r="E85" i="15"/>
  <c r="E86" i="15"/>
  <c r="E87" i="15"/>
  <c r="E88" i="15"/>
  <c r="E89" i="15"/>
  <c r="E163" i="11"/>
  <c r="E150" i="11"/>
  <c r="E134" i="11"/>
  <c r="E135" i="11"/>
  <c r="E124" i="10"/>
  <c r="E123" i="10"/>
  <c r="E122" i="10"/>
  <c r="E121" i="10"/>
  <c r="E120" i="10"/>
  <c r="E119" i="10"/>
  <c r="E39" i="10"/>
  <c r="E55" i="9"/>
  <c r="E48" i="8"/>
  <c r="E37" i="6"/>
  <c r="E39" i="6"/>
  <c r="E39" i="5"/>
  <c r="E201" i="1"/>
  <c r="E200" i="1"/>
  <c r="E212" i="1"/>
  <c r="D152" i="1"/>
  <c r="E152" i="1" s="1"/>
  <c r="E147" i="1"/>
  <c r="D209" i="1"/>
  <c r="D208" i="1"/>
  <c r="E115" i="1"/>
  <c r="E58" i="1" l="1"/>
  <c r="E57" i="1"/>
  <c r="E166" i="11" l="1"/>
  <c r="E167" i="11"/>
  <c r="E168" i="11"/>
  <c r="E169" i="11"/>
  <c r="E170" i="11"/>
  <c r="E171" i="11"/>
  <c r="E172" i="11"/>
  <c r="E173" i="11"/>
  <c r="E174" i="11"/>
  <c r="E175" i="11"/>
  <c r="E176" i="11"/>
  <c r="E177" i="11"/>
  <c r="E154" i="11"/>
  <c r="E155" i="11"/>
  <c r="E156" i="11"/>
  <c r="E157" i="11"/>
  <c r="E158" i="11"/>
  <c r="E159" i="11"/>
  <c r="E160" i="11"/>
  <c r="E161" i="11"/>
  <c r="E151" i="11"/>
  <c r="E147" i="11"/>
  <c r="E148" i="11"/>
  <c r="E139" i="11"/>
  <c r="E140" i="11"/>
  <c r="E141" i="11"/>
  <c r="E142" i="11"/>
  <c r="E143" i="11"/>
  <c r="E144" i="11"/>
  <c r="E145" i="11"/>
  <c r="E146" i="11"/>
  <c r="E132" i="11"/>
  <c r="E133" i="11"/>
  <c r="E124" i="11"/>
  <c r="E125" i="11"/>
  <c r="E126" i="11"/>
  <c r="E127" i="11"/>
  <c r="E128" i="11"/>
  <c r="E129" i="11"/>
  <c r="E130" i="11"/>
  <c r="E131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89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68" i="11"/>
  <c r="E60" i="11"/>
  <c r="E61" i="11"/>
  <c r="E62" i="11"/>
  <c r="E63" i="11"/>
  <c r="E64" i="11"/>
  <c r="E65" i="11"/>
  <c r="E66" i="11"/>
  <c r="E67" i="11"/>
  <c r="E50" i="11"/>
  <c r="E51" i="11"/>
  <c r="E52" i="11"/>
  <c r="E53" i="11"/>
  <c r="E54" i="11"/>
  <c r="E55" i="11"/>
  <c r="E56" i="11"/>
  <c r="E57" i="11"/>
  <c r="E58" i="11"/>
  <c r="E59" i="11"/>
  <c r="E39" i="11"/>
  <c r="E40" i="11"/>
  <c r="E41" i="11"/>
  <c r="E42" i="11"/>
  <c r="E43" i="11"/>
  <c r="E44" i="11"/>
  <c r="E45" i="11"/>
  <c r="E46" i="11"/>
  <c r="E47" i="11"/>
  <c r="E29" i="11"/>
  <c r="E31" i="11"/>
  <c r="E32" i="11"/>
  <c r="E33" i="11"/>
  <c r="E34" i="11"/>
  <c r="E165" i="11"/>
  <c r="E153" i="11"/>
  <c r="E138" i="11"/>
  <c r="E91" i="11"/>
  <c r="E70" i="11"/>
  <c r="E49" i="11"/>
  <c r="E37" i="11"/>
  <c r="E28" i="11"/>
  <c r="E15" i="11"/>
  <c r="E16" i="11"/>
  <c r="E17" i="11"/>
  <c r="E18" i="11"/>
  <c r="E19" i="11"/>
  <c r="E20" i="11"/>
  <c r="E21" i="11"/>
  <c r="E22" i="11"/>
  <c r="E23" i="11"/>
  <c r="E25" i="11"/>
  <c r="E26" i="11"/>
  <c r="E14" i="11"/>
  <c r="E178" i="11" l="1"/>
  <c r="C29" i="18" s="1"/>
  <c r="E136" i="10"/>
  <c r="E137" i="10"/>
  <c r="E49" i="8" l="1"/>
  <c r="E46" i="8"/>
  <c r="E45" i="8"/>
  <c r="E43" i="8"/>
  <c r="E42" i="8"/>
  <c r="E41" i="8"/>
  <c r="E40" i="8"/>
  <c r="E39" i="8"/>
  <c r="E38" i="8"/>
  <c r="E36" i="8"/>
  <c r="E35" i="8"/>
  <c r="E34" i="8"/>
  <c r="E33" i="8"/>
  <c r="E32" i="8"/>
  <c r="E30" i="8"/>
  <c r="E29" i="8"/>
  <c r="E28" i="8"/>
  <c r="E27" i="8"/>
  <c r="E25" i="8"/>
  <c r="E24" i="8"/>
  <c r="E22" i="8"/>
  <c r="E21" i="8"/>
  <c r="E20" i="8"/>
  <c r="E19" i="8"/>
  <c r="E18" i="8"/>
  <c r="E17" i="8"/>
  <c r="E16" i="8"/>
  <c r="E15" i="8"/>
  <c r="E14" i="8"/>
  <c r="E50" i="8" l="1"/>
  <c r="C26" i="18" s="1"/>
  <c r="E44" i="4"/>
  <c r="E43" i="4"/>
  <c r="E42" i="4"/>
  <c r="E41" i="4"/>
  <c r="E40" i="4"/>
  <c r="E39" i="4"/>
  <c r="E38" i="4"/>
  <c r="E36" i="4"/>
  <c r="E35" i="4"/>
  <c r="E33" i="4"/>
  <c r="E31" i="4"/>
  <c r="E30" i="4"/>
  <c r="E28" i="4"/>
  <c r="E27" i="4"/>
  <c r="E25" i="4"/>
  <c r="E23" i="4"/>
  <c r="E22" i="4"/>
  <c r="E21" i="4"/>
  <c r="E20" i="4"/>
  <c r="E19" i="4"/>
  <c r="E18" i="4"/>
  <c r="E17" i="4"/>
  <c r="E16" i="4"/>
  <c r="E15" i="4"/>
  <c r="E14" i="4"/>
  <c r="E25" i="1" l="1"/>
  <c r="E24" i="1"/>
  <c r="E23" i="1"/>
  <c r="E21" i="1"/>
  <c r="E20" i="1"/>
  <c r="E19" i="1"/>
  <c r="E18" i="1"/>
  <c r="E17" i="1"/>
  <c r="E16" i="1"/>
  <c r="E15" i="1"/>
  <c r="E14" i="1"/>
  <c r="E211" i="1"/>
  <c r="E209" i="1"/>
  <c r="E208" i="1"/>
  <c r="E206" i="1"/>
  <c r="E191" i="1"/>
  <c r="E189" i="1"/>
  <c r="E188" i="1"/>
  <c r="E185" i="1"/>
  <c r="E180" i="1"/>
  <c r="E178" i="1"/>
  <c r="E173" i="1"/>
  <c r="E171" i="1"/>
  <c r="E170" i="1"/>
  <c r="E163" i="1"/>
  <c r="E149" i="1"/>
  <c r="E129" i="1"/>
  <c r="E123" i="1"/>
  <c r="E118" i="1"/>
  <c r="E117" i="1"/>
  <c r="E113" i="1"/>
  <c r="E106" i="1"/>
  <c r="E100" i="1"/>
  <c r="E96" i="1"/>
  <c r="E95" i="1"/>
  <c r="E94" i="1"/>
  <c r="E91" i="1"/>
  <c r="E87" i="1"/>
  <c r="E86" i="1"/>
  <c r="E83" i="1"/>
  <c r="E82" i="1"/>
  <c r="E81" i="1"/>
  <c r="E79" i="1"/>
  <c r="E76" i="1"/>
  <c r="E75" i="1"/>
  <c r="E72" i="1"/>
  <c r="E64" i="1"/>
  <c r="E63" i="1"/>
  <c r="E62" i="1"/>
  <c r="E60" i="1"/>
  <c r="E53" i="1"/>
  <c r="E52" i="1"/>
  <c r="E51" i="1"/>
  <c r="E40" i="1"/>
  <c r="E36" i="1"/>
  <c r="E33" i="1"/>
  <c r="E31" i="1"/>
  <c r="E30" i="1"/>
  <c r="E29" i="1"/>
  <c r="E28" i="1"/>
  <c r="E27" i="1"/>
  <c r="E213" i="1" l="1"/>
  <c r="C15" i="18" s="1"/>
  <c r="E77" i="16"/>
  <c r="E74" i="16"/>
  <c r="E72" i="16"/>
  <c r="E71" i="16"/>
  <c r="E70" i="16"/>
  <c r="E69" i="16"/>
  <c r="E68" i="16"/>
  <c r="E67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4" i="16"/>
  <c r="E43" i="16"/>
  <c r="E42" i="16"/>
  <c r="E41" i="16"/>
  <c r="E40" i="16"/>
  <c r="E38" i="16"/>
  <c r="E37" i="16"/>
  <c r="E36" i="16"/>
  <c r="E35" i="16"/>
  <c r="E33" i="16"/>
  <c r="E32" i="16"/>
  <c r="E31" i="16"/>
  <c r="E30" i="16"/>
  <c r="E29" i="16"/>
  <c r="E28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78" i="16" l="1"/>
  <c r="C36" i="18" s="1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5" i="15"/>
  <c r="E224" i="15"/>
  <c r="E212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7" i="15"/>
  <c r="E175" i="15"/>
  <c r="E174" i="15"/>
  <c r="E173" i="15"/>
  <c r="E172" i="15"/>
  <c r="E171" i="15"/>
  <c r="E170" i="15"/>
  <c r="E169" i="15"/>
  <c r="E168" i="15"/>
  <c r="E167" i="15"/>
  <c r="E166" i="15"/>
  <c r="E163" i="15"/>
  <c r="E162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0" i="15"/>
  <c r="E118" i="15"/>
  <c r="E117" i="15"/>
  <c r="E116" i="15"/>
  <c r="E115" i="15"/>
  <c r="E114" i="15"/>
  <c r="E113" i="15"/>
  <c r="E112" i="15"/>
  <c r="E111" i="15"/>
  <c r="E110" i="15"/>
  <c r="E109" i="15"/>
  <c r="E101" i="15"/>
  <c r="E99" i="15"/>
  <c r="E98" i="15"/>
  <c r="E97" i="15"/>
  <c r="E96" i="15"/>
  <c r="E95" i="15"/>
  <c r="E94" i="15"/>
  <c r="E93" i="15"/>
  <c r="E92" i="15"/>
  <c r="E91" i="15"/>
  <c r="E90" i="15"/>
  <c r="E80" i="15"/>
  <c r="E78" i="15"/>
  <c r="E77" i="15"/>
  <c r="E76" i="15"/>
  <c r="E74" i="15"/>
  <c r="E73" i="15"/>
  <c r="E71" i="15"/>
  <c r="E70" i="15"/>
  <c r="E69" i="15"/>
  <c r="E68" i="15"/>
  <c r="E67" i="15"/>
  <c r="E66" i="15"/>
  <c r="E65" i="15"/>
  <c r="E64" i="15"/>
  <c r="E63" i="15"/>
  <c r="E60" i="15"/>
  <c r="E59" i="15"/>
  <c r="E56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3" i="15"/>
  <c r="E32" i="15"/>
  <c r="E31" i="15"/>
  <c r="E30" i="15"/>
  <c r="E29" i="15"/>
  <c r="E28" i="15"/>
  <c r="E27" i="15"/>
  <c r="E24" i="15"/>
  <c r="E23" i="15"/>
  <c r="E22" i="15"/>
  <c r="E21" i="15"/>
  <c r="E20" i="15"/>
  <c r="E19" i="15"/>
  <c r="E18" i="15"/>
  <c r="E16" i="15"/>
  <c r="E293" i="15" l="1"/>
  <c r="E213" i="15"/>
  <c r="E106" i="15"/>
  <c r="E294" i="15" l="1"/>
  <c r="C35" i="18" s="1"/>
  <c r="E57" i="14"/>
  <c r="E56" i="14"/>
  <c r="E54" i="14"/>
  <c r="E53" i="14"/>
  <c r="E51" i="14"/>
  <c r="E50" i="14"/>
  <c r="E49" i="14"/>
  <c r="E48" i="14"/>
  <c r="E47" i="14"/>
  <c r="E46" i="14"/>
  <c r="E45" i="14"/>
  <c r="E44" i="14"/>
  <c r="E43" i="14"/>
  <c r="E42" i="14"/>
  <c r="E40" i="14"/>
  <c r="E37" i="14"/>
  <c r="E36" i="14"/>
  <c r="E35" i="14"/>
  <c r="E33" i="14"/>
  <c r="E31" i="14"/>
  <c r="E30" i="14"/>
  <c r="E28" i="14"/>
  <c r="E27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58" i="14" l="1"/>
  <c r="C32" i="18" s="1"/>
  <c r="E70" i="13"/>
  <c r="E69" i="13"/>
  <c r="E68" i="13"/>
  <c r="E67" i="13"/>
  <c r="E66" i="13"/>
  <c r="E65" i="13"/>
  <c r="E63" i="13"/>
  <c r="E62" i="13"/>
  <c r="E61" i="13"/>
  <c r="E60" i="13"/>
  <c r="E58" i="13"/>
  <c r="E57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39" i="13"/>
  <c r="E38" i="13"/>
  <c r="E37" i="13"/>
  <c r="E36" i="13"/>
  <c r="E35" i="13"/>
  <c r="E34" i="13"/>
  <c r="E33" i="13"/>
  <c r="E32" i="13"/>
  <c r="E31" i="13"/>
  <c r="E29" i="13"/>
  <c r="E27" i="13"/>
  <c r="E26" i="13"/>
  <c r="E25" i="13"/>
  <c r="E24" i="13"/>
  <c r="E23" i="13"/>
  <c r="E22" i="13"/>
  <c r="E20" i="13"/>
  <c r="E19" i="13"/>
  <c r="E18" i="13"/>
  <c r="E17" i="13"/>
  <c r="E16" i="13"/>
  <c r="E15" i="13"/>
  <c r="E71" i="13" l="1"/>
  <c r="C31" i="18" s="1"/>
  <c r="E88" i="12"/>
  <c r="E87" i="12"/>
  <c r="E86" i="12"/>
  <c r="E85" i="12"/>
  <c r="E84" i="12"/>
  <c r="E83" i="12"/>
  <c r="E82" i="12"/>
  <c r="E81" i="12"/>
  <c r="E80" i="12"/>
  <c r="E78" i="12"/>
  <c r="E77" i="12"/>
  <c r="E75" i="12"/>
  <c r="E74" i="12"/>
  <c r="E72" i="12"/>
  <c r="E71" i="12"/>
  <c r="E70" i="12"/>
  <c r="E69" i="12"/>
  <c r="E68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5" i="12"/>
  <c r="E44" i="12"/>
  <c r="E43" i="12"/>
  <c r="E42" i="12"/>
  <c r="E41" i="12"/>
  <c r="E40" i="12"/>
  <c r="E39" i="12"/>
  <c r="E38" i="12"/>
  <c r="E37" i="12"/>
  <c r="E36" i="12"/>
  <c r="E34" i="12"/>
  <c r="E32" i="12"/>
  <c r="E31" i="12"/>
  <c r="E30" i="12"/>
  <c r="E29" i="12"/>
  <c r="E28" i="12"/>
  <c r="E27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89" i="12" l="1"/>
  <c r="C30" i="18" s="1"/>
  <c r="E143" i="10"/>
  <c r="E142" i="10"/>
  <c r="E141" i="10"/>
  <c r="E139" i="10"/>
  <c r="E138" i="10"/>
  <c r="E135" i="10"/>
  <c r="E134" i="10"/>
  <c r="E132" i="10"/>
  <c r="E131" i="10"/>
  <c r="E130" i="10"/>
  <c r="E129" i="10"/>
  <c r="E127" i="10"/>
  <c r="E126" i="10"/>
  <c r="E118" i="10"/>
  <c r="E115" i="10"/>
  <c r="E114" i="10"/>
  <c r="E113" i="10"/>
  <c r="E112" i="10"/>
  <c r="E111" i="10"/>
  <c r="E110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0" i="10"/>
  <c r="E79" i="10"/>
  <c r="E78" i="10"/>
  <c r="E77" i="10"/>
  <c r="E76" i="10"/>
  <c r="E75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7" i="10"/>
  <c r="E34" i="10"/>
  <c r="E33" i="10"/>
  <c r="E31" i="10"/>
  <c r="E30" i="10"/>
  <c r="E26" i="10"/>
  <c r="E25" i="10"/>
  <c r="E24" i="10"/>
  <c r="E23" i="10"/>
  <c r="E22" i="10"/>
  <c r="E21" i="10"/>
  <c r="E20" i="10"/>
  <c r="E19" i="10"/>
  <c r="E18" i="10"/>
  <c r="E17" i="10"/>
  <c r="E15" i="10"/>
  <c r="E144" i="10" l="1"/>
  <c r="C28" i="18" s="1"/>
  <c r="E59" i="9"/>
  <c r="E58" i="9"/>
  <c r="E57" i="9"/>
  <c r="E54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3" i="9"/>
  <c r="E32" i="9"/>
  <c r="E30" i="9"/>
  <c r="E29" i="9"/>
  <c r="E27" i="9"/>
  <c r="E26" i="9"/>
  <c r="E24" i="9"/>
  <c r="E22" i="9"/>
  <c r="E21" i="9"/>
  <c r="E20" i="9"/>
  <c r="E19" i="9"/>
  <c r="E18" i="9"/>
  <c r="E17" i="9"/>
  <c r="E16" i="9"/>
  <c r="E15" i="9"/>
  <c r="E14" i="9"/>
  <c r="E60" i="9" l="1"/>
  <c r="C27" i="18" s="1"/>
  <c r="E14" i="7"/>
  <c r="E15" i="7"/>
  <c r="E16" i="7"/>
  <c r="E17" i="7"/>
  <c r="E18" i="7"/>
  <c r="E19" i="7"/>
  <c r="E20" i="7"/>
  <c r="E21" i="7"/>
  <c r="E22" i="7"/>
  <c r="E23" i="7"/>
  <c r="E25" i="7"/>
  <c r="E27" i="7"/>
  <c r="E28" i="7"/>
  <c r="E30" i="7"/>
  <c r="E31" i="7"/>
  <c r="E33" i="7"/>
  <c r="E34" i="7"/>
  <c r="E36" i="7"/>
  <c r="E37" i="7"/>
  <c r="E38" i="7"/>
  <c r="E39" i="7"/>
  <c r="E40" i="7"/>
  <c r="E41" i="7"/>
  <c r="E43" i="7"/>
  <c r="E44" i="7"/>
  <c r="E45" i="7"/>
  <c r="E47" i="7"/>
  <c r="E49" i="7"/>
  <c r="E50" i="7"/>
  <c r="E51" i="7"/>
  <c r="E52" i="7"/>
  <c r="E53" i="7"/>
  <c r="E54" i="7"/>
  <c r="E55" i="7"/>
  <c r="E56" i="7"/>
  <c r="E57" i="7"/>
  <c r="E59" i="7"/>
  <c r="E60" i="7"/>
  <c r="E61" i="7"/>
  <c r="E62" i="7"/>
  <c r="E64" i="7"/>
  <c r="E65" i="7"/>
  <c r="E66" i="7" l="1"/>
  <c r="C25" i="18" s="1"/>
  <c r="E45" i="6"/>
  <c r="E44" i="6"/>
  <c r="E43" i="6"/>
  <c r="E41" i="6"/>
  <c r="E40" i="6"/>
  <c r="E38" i="6"/>
  <c r="E36" i="6"/>
  <c r="E35" i="6"/>
  <c r="E34" i="6"/>
  <c r="E32" i="6"/>
  <c r="E30" i="6"/>
  <c r="E29" i="6"/>
  <c r="E27" i="6"/>
  <c r="E26" i="6"/>
  <c r="E24" i="6"/>
  <c r="E23" i="6"/>
  <c r="E22" i="6"/>
  <c r="E21" i="6"/>
  <c r="E20" i="6"/>
  <c r="E19" i="6"/>
  <c r="E18" i="6"/>
  <c r="E17" i="6"/>
  <c r="E16" i="6"/>
  <c r="E15" i="6"/>
  <c r="E14" i="6"/>
  <c r="E46" i="6" l="1"/>
  <c r="C24" i="18" s="1"/>
  <c r="E40" i="5"/>
  <c r="E38" i="5"/>
  <c r="E37" i="5"/>
  <c r="E36" i="5"/>
  <c r="E34" i="5"/>
  <c r="E33" i="5"/>
  <c r="E31" i="5"/>
  <c r="E29" i="5"/>
  <c r="E28" i="5"/>
  <c r="E26" i="5"/>
  <c r="E25" i="5"/>
  <c r="E23" i="5"/>
  <c r="E21" i="5"/>
  <c r="E20" i="5"/>
  <c r="E19" i="5"/>
  <c r="E18" i="5"/>
  <c r="E17" i="5"/>
  <c r="E16" i="5"/>
  <c r="E15" i="5"/>
  <c r="E14" i="5"/>
  <c r="E41" i="5" l="1"/>
  <c r="C22" i="18" s="1"/>
  <c r="E45" i="4"/>
  <c r="C21" i="18" s="1"/>
  <c r="C17" i="18"/>
</calcChain>
</file>

<file path=xl/sharedStrings.xml><?xml version="1.0" encoding="utf-8"?>
<sst xmlns="http://schemas.openxmlformats.org/spreadsheetml/2006/main" count="2699" uniqueCount="2088">
  <si>
    <t>Наименование</t>
  </si>
  <si>
    <t>Специализированная мебель и система хранения</t>
  </si>
  <si>
    <t>Доска классная</t>
  </si>
  <si>
    <t xml:space="preserve">Стол учителя </t>
  </si>
  <si>
    <t>Стол учителя приставной</t>
  </si>
  <si>
    <t>Кресло для учителя</t>
  </si>
  <si>
    <t>Парта школьная регулируемая или конторка</t>
  </si>
  <si>
    <t>Стул ученический для начальной школы</t>
  </si>
  <si>
    <t>Шкаф для хранения учебных пособий</t>
  </si>
  <si>
    <t>Шкаф для хранения с выдвигающимися демонстрационными полками</t>
  </si>
  <si>
    <t>Стеллаж демонстрационный</t>
  </si>
  <si>
    <t>Информационно-тематический стенд</t>
  </si>
  <si>
    <t>Тумба для таблиц под доску</t>
  </si>
  <si>
    <t>Система демонстрации и хранения таблиц и плакатов</t>
  </si>
  <si>
    <t>ТСО (рабочее место учителя)</t>
  </si>
  <si>
    <t>Интерактивный программно-аппаратный комплекс</t>
  </si>
  <si>
    <t>Компьютер учителя</t>
  </si>
  <si>
    <t>Планшетный компьютер учителя</t>
  </si>
  <si>
    <t>Многофункциональное устройство</t>
  </si>
  <si>
    <t>Документ-камера</t>
  </si>
  <si>
    <t>Акустическая система для аудитории</t>
  </si>
  <si>
    <t>Сетевой фильтр</t>
  </si>
  <si>
    <t>Комплекс учебных и наглядных пособий для кабинета начальной школы</t>
  </si>
  <si>
    <t>Электронные средства обучения (CD, DVD, видеофильмы, интерактивные плакаты)</t>
  </si>
  <si>
    <t>Электронные образовательные комплексы для кабинета начальной школы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</si>
  <si>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</si>
  <si>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</si>
  <si>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</si>
  <si>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Демонстрационные 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</si>
  <si>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</si>
  <si>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</si>
  <si>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</si>
  <si>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</si>
  <si>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Словари для учителя начальной школы</t>
  </si>
  <si>
    <t>Словари раздаточные для кабинета начальной школы</t>
  </si>
  <si>
    <t>Игры</t>
  </si>
  <si>
    <t>Игровой набор по развитию речи</t>
  </si>
  <si>
    <t>Настольные лингвистические игры</t>
  </si>
  <si>
    <t>Комплект демонстрационных  учебных таблиц по литературному чтению для начальной школы</t>
  </si>
  <si>
    <t>Комплект портретов</t>
  </si>
  <si>
    <t xml:space="preserve">Репродукции </t>
  </si>
  <si>
    <t>Предмет "Иностранный язык"</t>
  </si>
  <si>
    <t>Модели объемные, плоские  (аппликации)</t>
  </si>
  <si>
    <t>Модель-аппликация демонстрационная по иностранному языку</t>
  </si>
  <si>
    <t>Демонстрационные 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</si>
  <si>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</si>
  <si>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</si>
  <si>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</si>
  <si>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Игровые наборы на изучаемом иностранном языке</t>
  </si>
  <si>
    <t>Куклы-персонажи</t>
  </si>
  <si>
    <t>Предметная область "Математика и информатика"</t>
  </si>
  <si>
    <t>Предмет "Математика"</t>
  </si>
  <si>
    <t>Демонстрационное оборудование и приборы</t>
  </si>
  <si>
    <t>Комплект чертежного оборудования и приспособлений</t>
  </si>
  <si>
    <t xml:space="preserve">Модели </t>
  </si>
  <si>
    <t>Модель-аппликация (касса) цифр демонстрационная</t>
  </si>
  <si>
    <t>Модель-аппликация демонстрационная по множествам</t>
  </si>
  <si>
    <t>Модели раздаточные по математике для начальной школы</t>
  </si>
  <si>
    <t>Справочники по математике для начальной школы</t>
  </si>
  <si>
    <t>Комплект настольных развивающих игр по  математике</t>
  </si>
  <si>
    <t>Предметная область "Основы религиозных культур и светской этики"</t>
  </si>
  <si>
    <t>Предмет "Основы религиозных культур и светской этики"</t>
  </si>
  <si>
    <t>Репродукции</t>
  </si>
  <si>
    <t>Комплект раздаточных пособий по ОРКСЭ</t>
  </si>
  <si>
    <t>Справочники и энциклопедии</t>
  </si>
  <si>
    <t>Предметная область "Естествознание и Обществознание" ("Окружающий мир")</t>
  </si>
  <si>
    <t>Предмет "Окружающий мир"</t>
  </si>
  <si>
    <t>Комплект демонстрационного оборудования по окружающему миру для начальной школы</t>
  </si>
  <si>
    <t>Натуральные объекты</t>
  </si>
  <si>
    <t>Оборудование и наборы для экспериментов</t>
  </si>
  <si>
    <t>Модели объемные демонстрационные для начальной школы</t>
  </si>
  <si>
    <t xml:space="preserve">Модели-аппликации  для начальной школы </t>
  </si>
  <si>
    <t>Карты учебные для начальной школы</t>
  </si>
  <si>
    <t xml:space="preserve">Игровые наборы, рекомендованные для детей младшего школьного возраста по знакомству с окружающим миром  </t>
  </si>
  <si>
    <t>Предметная область "Искусство"</t>
  </si>
  <si>
    <t>Предмет "Изобразительное искусство"</t>
  </si>
  <si>
    <t>Комплект оборудования и инструментов для отработки практических умений и навыков  по изобразительному искусству для начальной школы</t>
  </si>
  <si>
    <t>Муляжи предметов (вазы, фрукты, овощи, животных и др.)</t>
  </si>
  <si>
    <t>Демонстрационные  учебные таблицы по ИЗО для начальной школы</t>
  </si>
  <si>
    <t xml:space="preserve">Предметная область "Технология" </t>
  </si>
  <si>
    <t>Предмет "Технология"</t>
  </si>
  <si>
    <t>Комплект раздаточный  учебно–лабораторного и практического оборудования по технологии для начальной школы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</si>
  <si>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</si>
  <si>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</si>
  <si>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 xml:space="preserve">Демонстрационные  учебные таблицы по технологии для начальной школы      </t>
  </si>
  <si>
    <t>Справочники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</si>
  <si>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</si>
  <si>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</si>
  <si>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</si>
  <si>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</si>
  <si>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</si>
  <si>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</si>
  <si>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</si>
  <si>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</si>
  <si>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</si>
  <si>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</si>
  <si>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</si>
  <si>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</si>
  <si>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</si>
  <si>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</si>
  <si>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</si>
  <si>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</si>
  <si>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</si>
  <si>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</si>
  <si>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</si>
  <si>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</si>
  <si>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</si>
  <si>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</si>
  <si>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</si>
  <si>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</si>
  <si>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</si>
  <si>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</si>
  <si>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</si>
  <si>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</si>
  <si>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</si>
  <si>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</si>
  <si>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</si>
  <si>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</si>
  <si>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</si>
  <si>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</si>
  <si>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</si>
  <si>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</si>
  <si>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</si>
  <si>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</si>
  <si>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</si>
  <si>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</si>
  <si>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</si>
  <si>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</si>
  <si>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</si>
  <si>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</si>
  <si>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</si>
  <si>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</si>
  <si>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</si>
  <si>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</si>
  <si>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</si>
  <si>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</si>
  <si>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</si>
  <si>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</si>
  <si>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</si>
  <si>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</si>
  <si>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</si>
  <si>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</si>
  <si>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</si>
  <si>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</si>
  <si>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</si>
  <si>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</si>
  <si>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</si>
  <si>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</si>
  <si>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</si>
  <si>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</si>
  <si>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</si>
  <si>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</si>
  <si>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</si>
  <si>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</si>
  <si>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</si>
  <si>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</si>
  <si>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</si>
  <si>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</si>
  <si>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</si>
  <si>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</si>
  <si>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</si>
  <si>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</si>
  <si>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</si>
  <si>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</si>
  <si>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</si>
  <si>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</si>
  <si>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Подраздел 1. Кабинет начальной школы</t>
  </si>
  <si>
    <t>инструменты для технологии и т.д.)</t>
  </si>
  <si>
    <t xml:space="preserve">Лабораторно-технологическое оборудование  (лабораторное оборудование,  </t>
  </si>
  <si>
    <t>Лабораторно-технологическое оборудование  (лабораторное оборудование,</t>
  </si>
  <si>
    <t xml:space="preserve"> приборы, наборы для эксперимента и т.д.)</t>
  </si>
  <si>
    <t xml:space="preserve">Лабораторно-технологическое оборудование  (лабораторное оборудование, </t>
  </si>
  <si>
    <t>приборы, наборы для эксперимента и т.д.)</t>
  </si>
  <si>
    <t>Цифровая лаборатория для начальных классов по естествознанию</t>
  </si>
  <si>
    <t>2.1.82.</t>
  </si>
  <si>
    <t>Кол-во*</t>
  </si>
  <si>
    <t>Цена, руб.</t>
  </si>
  <si>
    <t>Сумма, руб.</t>
  </si>
  <si>
    <t>ИТОГО</t>
  </si>
  <si>
    <t>Подраздел 7. Кабинет русского языка и литературы</t>
  </si>
  <si>
    <t>№ п/п</t>
  </si>
  <si>
    <t>Специализированная мебель и системы хранения</t>
  </si>
  <si>
    <t>2.7.1.</t>
  </si>
  <si>
    <t xml:space="preserve">Доска классная </t>
  </si>
  <si>
    <t>2.7.2.</t>
  </si>
  <si>
    <t>2.7.3.</t>
  </si>
  <si>
    <t>2.7.4.</t>
  </si>
  <si>
    <t>2.7.5.</t>
  </si>
  <si>
    <t>Стол ученический двухместный регулируемый по высоте</t>
  </si>
  <si>
    <t>2.7.6.</t>
  </si>
  <si>
    <t>Стул ученический  с регулируемой высотой</t>
  </si>
  <si>
    <t>2.7.7.</t>
  </si>
  <si>
    <t>2.7.8.</t>
  </si>
  <si>
    <t>2.7.9.</t>
  </si>
  <si>
    <t>2.7.10.</t>
  </si>
  <si>
    <t>Система хранения таблиц и плакатов</t>
  </si>
  <si>
    <t>2.7.11.</t>
  </si>
  <si>
    <t>Боковая демонстрационная панель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</si>
  <si>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</si>
  <si>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</si>
  <si>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</si>
  <si>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</si>
  <si>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</si>
  <si>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</si>
  <si>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</si>
  <si>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</si>
  <si>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 xml:space="preserve">Электронные средства обучения (CD, DVD, видеофильмы, интерактивные плакаты)  </t>
  </si>
  <si>
    <t>2.7.20.</t>
  </si>
  <si>
    <t>Электронные средства обучения (CD, DVD, видеофильмы, интерактивные плакаты) для кабинета русского языка и литературы</t>
  </si>
  <si>
    <t>2.7.21.</t>
  </si>
  <si>
    <t>Видеофильмы учебные по  литературе</t>
  </si>
  <si>
    <t xml:space="preserve">Демонстрационные учебно-наглядные пособия </t>
  </si>
  <si>
    <t>2.7.22.</t>
  </si>
  <si>
    <t>Демонстрационные учебные таблицы по русскому языку и литературе</t>
  </si>
  <si>
    <t>2.7.23.</t>
  </si>
  <si>
    <t>Демонстрационные материалы по литературе</t>
  </si>
  <si>
    <t>2.7.24.</t>
  </si>
  <si>
    <t>Портреты писателей, литературоведов и лингвистов</t>
  </si>
  <si>
    <t>2.7.25.</t>
  </si>
  <si>
    <t>Словари языковые фундаментальные</t>
  </si>
  <si>
    <t>2.7.26.</t>
  </si>
  <si>
    <t>Словари, справочники, энциклопедии языковые и литературоведческие для учителей и учеников 9-11 классов</t>
  </si>
  <si>
    <t>2.7.27.</t>
  </si>
  <si>
    <t>Словари школьные раздаточные для 5-11 классов</t>
  </si>
  <si>
    <t>2.7.28.</t>
  </si>
  <si>
    <t>Комплект репродукций картин для уроков развития речи и литературы</t>
  </si>
  <si>
    <t>Подраздел 8. Кабинет иностранного языка</t>
  </si>
  <si>
    <t>2.8.1.</t>
  </si>
  <si>
    <t>2.8.2.</t>
  </si>
  <si>
    <t>2.8.3.</t>
  </si>
  <si>
    <t>2.8.4.</t>
  </si>
  <si>
    <t>2.8.5.</t>
  </si>
  <si>
    <t>2.8.6.</t>
  </si>
  <si>
    <t>Стул ученический поворотный с регулируемой высотой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</si>
  <si>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</si>
  <si>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</si>
  <si>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</si>
  <si>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</si>
  <si>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</si>
  <si>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</si>
  <si>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</si>
  <si>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</si>
  <si>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</si>
  <si>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</si>
  <si>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</si>
  <si>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 xml:space="preserve">Электронные средства обучения (CD, DVD, видеофильмы, интерактивные плакаты) </t>
  </si>
  <si>
    <t>2.8.18.</t>
  </si>
  <si>
    <t>Электронные средства обучения (CD, DVD, видеофильмы, интерактивные плакаты) для кабинета иностранного языка</t>
  </si>
  <si>
    <t>2.8.19.</t>
  </si>
  <si>
    <t>Видеофильмы учебные по  иностранному языку</t>
  </si>
  <si>
    <t>2.8.20.</t>
  </si>
  <si>
    <t>Таблицы демонстрационные</t>
  </si>
  <si>
    <t>2.8.21.</t>
  </si>
  <si>
    <t>Карты</t>
  </si>
  <si>
    <t>2.8.22.</t>
  </si>
  <si>
    <t>Портреты иностранных писателей</t>
  </si>
  <si>
    <t>2.8.23.</t>
  </si>
  <si>
    <t>Таблицы раздаточные</t>
  </si>
  <si>
    <t>2.8.24.</t>
  </si>
  <si>
    <t>Комплект  словарей</t>
  </si>
  <si>
    <t>Подраздел 10. Кабинет истории и обществознания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</si>
  <si>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</si>
  <si>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</si>
  <si>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</si>
  <si>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</si>
  <si>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</si>
  <si>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</si>
  <si>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</si>
  <si>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</si>
  <si>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</si>
  <si>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</si>
  <si>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</si>
  <si>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</si>
  <si>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</si>
  <si>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</si>
  <si>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</si>
  <si>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</si>
  <si>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</si>
  <si>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</si>
  <si>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 Демонстрационные учебно-наглядные пособия</t>
  </si>
  <si>
    <t>2.10.19.</t>
  </si>
  <si>
    <t>Портреты исторических деятелей</t>
  </si>
  <si>
    <t>2.10.20.</t>
  </si>
  <si>
    <t>Карты демонстрационные по курсу истории и обществознания</t>
  </si>
  <si>
    <t>2.10.21.</t>
  </si>
  <si>
    <t>Таблицы и картины демонстрационные по курсу истории и обществознания</t>
  </si>
  <si>
    <t>2.10.22.</t>
  </si>
  <si>
    <t>2.10.23.</t>
  </si>
  <si>
    <t>Таблицы раздаточные по курсу истории и обществознания</t>
  </si>
  <si>
    <t>2.10.24.</t>
  </si>
  <si>
    <t>Атлас по истории  с Комплектом контурных карт</t>
  </si>
  <si>
    <t>2.10.25.</t>
  </si>
  <si>
    <t>Конституция РФ</t>
  </si>
  <si>
    <t>2.10.26.</t>
  </si>
  <si>
    <t>Кодекс РФ по праву</t>
  </si>
  <si>
    <t> Электронные средства обучения (CD, DVD, видеофильмы, интерактивные плакаты)</t>
  </si>
  <si>
    <t>2.10.27.</t>
  </si>
  <si>
    <t>Электронные средства обучения (CD, DVD, видеофильмы, интерактивные плакаты) для кабинета истории и обществознания</t>
  </si>
  <si>
    <t>2.10.28.</t>
  </si>
  <si>
    <t xml:space="preserve">Государственные символы Российской Федерации     </t>
  </si>
  <si>
    <t>2.10.29.</t>
  </si>
  <si>
    <t>Комплект учебных видео фильмов по курсу истории и обществознания</t>
  </si>
  <si>
    <t>Комплект учебных видео фильмов по курсу география</t>
  </si>
  <si>
    <t>2.11.45.</t>
  </si>
  <si>
    <t>Электронные наглядные средства  для кабинета географии</t>
  </si>
  <si>
    <t>2.11.44.</t>
  </si>
  <si>
    <t xml:space="preserve"> Электронные средства обучения (CD, DVD, видеофильмы, интерактивные плакаты) </t>
  </si>
  <si>
    <t>2.11.43.</t>
  </si>
  <si>
    <t>Таблицы учебные демонстрационные</t>
  </si>
  <si>
    <t>2.11.42.</t>
  </si>
  <si>
    <t>Карты настенные</t>
  </si>
  <si>
    <t>2.11.41.</t>
  </si>
  <si>
    <t>Портреты для кабинета географии</t>
  </si>
  <si>
    <t>2.11.40.</t>
  </si>
  <si>
    <t xml:space="preserve">Модель-аппликация природных зон Земли </t>
  </si>
  <si>
    <t>2.11.39.</t>
  </si>
  <si>
    <t>Модель внутреннего строения Земли</t>
  </si>
  <si>
    <t>2.11.38.</t>
  </si>
  <si>
    <t xml:space="preserve">Модель вулкана </t>
  </si>
  <si>
    <t>2.11.37.</t>
  </si>
  <si>
    <t>Модель движения океанических плит</t>
  </si>
  <si>
    <t>2.11.36.</t>
  </si>
  <si>
    <t>Модель строения земных складок и эволюции рельефа</t>
  </si>
  <si>
    <t>2.11.35.</t>
  </si>
  <si>
    <t>Теллурий</t>
  </si>
  <si>
    <t>2.11.34.</t>
  </si>
  <si>
    <t>Глобус Земли физический лабораторный</t>
  </si>
  <si>
    <t>2.11.33.</t>
  </si>
  <si>
    <t xml:space="preserve">Глобус Земли политический </t>
  </si>
  <si>
    <t>2.11.32.</t>
  </si>
  <si>
    <t xml:space="preserve">Глобус Земли физический </t>
  </si>
  <si>
    <t>2.11.31.</t>
  </si>
  <si>
    <t>Модели</t>
  </si>
  <si>
    <t>Коллекция минералов и горных пород, полезных ископаемых, почв</t>
  </si>
  <si>
    <t>2.11.30.</t>
  </si>
  <si>
    <t>Комплект для проведения исследований окружающей среды</t>
  </si>
  <si>
    <t>2.11.29.</t>
  </si>
  <si>
    <t xml:space="preserve">Рулетка </t>
  </si>
  <si>
    <t>2.11.28.</t>
  </si>
  <si>
    <t>Компас ученический</t>
  </si>
  <si>
    <t>2.11.27.</t>
  </si>
  <si>
    <t>Лабораторное оборудование</t>
  </si>
  <si>
    <t>2.11.26.</t>
  </si>
  <si>
    <t>Гигрометр</t>
  </si>
  <si>
    <t>2.11.25.</t>
  </si>
  <si>
    <t>Курвиметр</t>
  </si>
  <si>
    <t>2.11.24.</t>
  </si>
  <si>
    <t>Барометр-анероид</t>
  </si>
  <si>
    <t>2.11.23.</t>
  </si>
  <si>
    <t xml:space="preserve">Школьная метеостанция </t>
  </si>
  <si>
    <t>2.11.22.</t>
  </si>
  <si>
    <t>Комплект инструментов и приборов топографических</t>
  </si>
  <si>
    <t>2.11.21.</t>
  </si>
  <si>
    <t>Средство организации беспроводной сети (Wi-Fi роутер)</t>
  </si>
  <si>
    <t>2.11.20.</t>
  </si>
  <si>
    <t>2.11.19.</t>
  </si>
  <si>
    <t>2.11.18.</t>
  </si>
  <si>
    <t>2.11.17.</t>
  </si>
  <si>
    <t>2.11.16.</t>
  </si>
  <si>
    <t>2.11.15.</t>
  </si>
  <si>
    <t>2.11.14.</t>
  </si>
  <si>
    <t>2.11.13.</t>
  </si>
  <si>
    <t>2.11.12.</t>
  </si>
  <si>
    <t>2.11.11.</t>
  </si>
  <si>
    <t>2.11.10.</t>
  </si>
  <si>
    <t>2.11.9.</t>
  </si>
  <si>
    <t>2.11.8.</t>
  </si>
  <si>
    <t>2.11.7.</t>
  </si>
  <si>
    <t>2.11.6.</t>
  </si>
  <si>
    <t>2.11.5.</t>
  </si>
  <si>
    <t>2.11.4.</t>
  </si>
  <si>
    <t>2.11.3.</t>
  </si>
  <si>
    <t>2.11.2.</t>
  </si>
  <si>
    <t>2.11.1.</t>
  </si>
  <si>
    <t xml:space="preserve">Подраздел 11. Кабинет географии </t>
  </si>
  <si>
    <t xml:space="preserve"> Подраздел 12. Кабинет изобразительного искусства </t>
  </si>
  <si>
    <t> Специализированная мебель и системы хранения</t>
  </si>
  <si>
    <t>2.12.1.</t>
  </si>
  <si>
    <t>2.12.2.</t>
  </si>
  <si>
    <t>2.12.3.</t>
  </si>
  <si>
    <t>2.12.4.</t>
  </si>
  <si>
    <t>2.12.5.</t>
  </si>
  <si>
    <t>Стол ученический двухместный регулируемый по высоте и углу наклона столешницы</t>
  </si>
  <si>
    <t>2.12.6.</t>
  </si>
  <si>
    <t>2.12.7.</t>
  </si>
  <si>
    <t>2.12.8.</t>
  </si>
  <si>
    <t>2.12.10.</t>
  </si>
  <si>
    <t>ТСО (Рабочее место учителя)</t>
  </si>
  <si>
    <t>2.12.13.</t>
  </si>
  <si>
    <t>2.12.14.</t>
  </si>
  <si>
    <t>2.12.15.</t>
  </si>
  <si>
    <t>2.12.16.</t>
  </si>
  <si>
    <t>2.12.17.</t>
  </si>
  <si>
    <t>2.12.19.</t>
  </si>
  <si>
    <t>2.12.20.</t>
  </si>
  <si>
    <t> Демонстрационное оборудование и приборы</t>
  </si>
  <si>
    <t>2.12.21.</t>
  </si>
  <si>
    <t>Кульман (А2)</t>
  </si>
  <si>
    <t>2.12.22.</t>
  </si>
  <si>
    <t xml:space="preserve">Шаблон архитектурный </t>
  </si>
  <si>
    <t>2.12.23.</t>
  </si>
  <si>
    <t xml:space="preserve">Готовальня </t>
  </si>
  <si>
    <t>2.12.24.</t>
  </si>
  <si>
    <t>Линейка чертежная</t>
  </si>
  <si>
    <t>2.12.25.</t>
  </si>
  <si>
    <t>Мольберт двухсторонний</t>
  </si>
  <si>
    <t> Модели</t>
  </si>
  <si>
    <t>2.12.26.</t>
  </si>
  <si>
    <t>Комплект гипсовых моделей геометрических тел</t>
  </si>
  <si>
    <t>2.12.27.</t>
  </si>
  <si>
    <t>Комплект гипсовых моделей для натюрморта</t>
  </si>
  <si>
    <t>2.12.28.</t>
  </si>
  <si>
    <t>Комплект гипсовых моделей головы</t>
  </si>
  <si>
    <t>2.12.29.</t>
  </si>
  <si>
    <t>Комплект гипсовых моделей растений</t>
  </si>
  <si>
    <t>2.12.30.</t>
  </si>
  <si>
    <t>Комплект муляжей фруктов и овощей</t>
  </si>
  <si>
    <t>2.12.31.</t>
  </si>
  <si>
    <t xml:space="preserve">Муляжи съедобных и ядовитых грибов </t>
  </si>
  <si>
    <t>2.12.32.</t>
  </si>
  <si>
    <t xml:space="preserve">Электронные наглядные средства для кабинета ИЗО </t>
  </si>
  <si>
    <t>2.12.33.</t>
  </si>
  <si>
    <t>Комплект учебных видеофильмов</t>
  </si>
  <si>
    <t>2.12.34.</t>
  </si>
  <si>
    <t xml:space="preserve">Комплект специализированных настенных стендов </t>
  </si>
  <si>
    <t>2.12.35.</t>
  </si>
  <si>
    <t>Комплект демонстрационных  учебных таблиц по черчению, изобразительному искусству и МХК</t>
  </si>
  <si>
    <t>Подраздел 13. Кабинет музыки</t>
  </si>
  <si>
    <t>2.13.1.</t>
  </si>
  <si>
    <t>2.13.2.</t>
  </si>
  <si>
    <t>2.13.3.</t>
  </si>
  <si>
    <t>2.13.4.</t>
  </si>
  <si>
    <t>2.13.5.</t>
  </si>
  <si>
    <t>2.13.6.</t>
  </si>
  <si>
    <t>2.13.7.</t>
  </si>
  <si>
    <t>2.13.8.</t>
  </si>
  <si>
    <t>2.13.9.</t>
  </si>
  <si>
    <t>2.13.10.</t>
  </si>
  <si>
    <t>2.13.11.</t>
  </si>
  <si>
    <t>2.13.12.</t>
  </si>
  <si>
    <t>2.13.13.</t>
  </si>
  <si>
    <t>2.13.14.</t>
  </si>
  <si>
    <t>2.13.15.</t>
  </si>
  <si>
    <t>2.13.16.</t>
  </si>
  <si>
    <t>2.13.17.</t>
  </si>
  <si>
    <t>2.13.18.</t>
  </si>
  <si>
    <t>2.13.19.</t>
  </si>
  <si>
    <t>Демонстрационное оборудование, приборы, инструменты (музыкальные инструменты)</t>
  </si>
  <si>
    <t>2.13.20.</t>
  </si>
  <si>
    <t>Музыкальный центр</t>
  </si>
  <si>
    <t>2.13.21.</t>
  </si>
  <si>
    <t>Набор шумовых инструментов</t>
  </si>
  <si>
    <t>2.13.22.</t>
  </si>
  <si>
    <t>Пианино акустическое</t>
  </si>
  <si>
    <t>2.13.23.</t>
  </si>
  <si>
    <t>Комплект баянов ученических</t>
  </si>
  <si>
    <t>2.13.24.</t>
  </si>
  <si>
    <t>Детский  барабан</t>
  </si>
  <si>
    <t>2.13.25.</t>
  </si>
  <si>
    <t>Тамбурин</t>
  </si>
  <si>
    <t>2.13.26.</t>
  </si>
  <si>
    <t>Ксилофон</t>
  </si>
  <si>
    <t>2.13.27.</t>
  </si>
  <si>
    <t>Ударная установка</t>
  </si>
  <si>
    <t>2.13.28.</t>
  </si>
  <si>
    <t>Треугольник</t>
  </si>
  <si>
    <t>2.13.29.</t>
  </si>
  <si>
    <t>Набор колокольчиков</t>
  </si>
  <si>
    <t>2.13.30.</t>
  </si>
  <si>
    <t>Скрипка 4/4</t>
  </si>
  <si>
    <t>2.13.31.</t>
  </si>
  <si>
    <t>Скрипка 3/4</t>
  </si>
  <si>
    <t>2.13.32.</t>
  </si>
  <si>
    <t>Флейта</t>
  </si>
  <si>
    <t>2.13.33.</t>
  </si>
  <si>
    <t>Труба</t>
  </si>
  <si>
    <t>2.13.34.</t>
  </si>
  <si>
    <t>Кларнет</t>
  </si>
  <si>
    <t>2.13.35.</t>
  </si>
  <si>
    <t>Балалайка</t>
  </si>
  <si>
    <t>2.13.36.</t>
  </si>
  <si>
    <t>Гусли</t>
  </si>
  <si>
    <t>2.13.37.</t>
  </si>
  <si>
    <t>Домра</t>
  </si>
  <si>
    <t>2.13.38.</t>
  </si>
  <si>
    <t>Электронные средства обучения для кабинета музыки</t>
  </si>
  <si>
    <t>2.13.39.</t>
  </si>
  <si>
    <t>2.13.40.</t>
  </si>
  <si>
    <t>2.13.41.</t>
  </si>
  <si>
    <t>Комплект демонстрационных  учебных таблиц по музыке для начальной школы</t>
  </si>
  <si>
    <t>2.13.42.</t>
  </si>
  <si>
    <t xml:space="preserve">Комплект демонстрационных  учебных таблиц </t>
  </si>
  <si>
    <t>Подраздел 14. Кабинет физики</t>
  </si>
  <si>
    <t>2.14.1.</t>
  </si>
  <si>
    <t xml:space="preserve">Система электроснабжения потолочная                  </t>
  </si>
  <si>
    <t>2.14.2.</t>
  </si>
  <si>
    <t>2.14.3.</t>
  </si>
  <si>
    <t xml:space="preserve">Стол  демонстрационный   </t>
  </si>
  <si>
    <t>2.14.4.</t>
  </si>
  <si>
    <t>2.14.5.</t>
  </si>
  <si>
    <t>2.14.6.</t>
  </si>
  <si>
    <t>2.14.7.</t>
  </si>
  <si>
    <t>Стол ученический регулируемый по высоте</t>
  </si>
  <si>
    <t>2.14.8.</t>
  </si>
  <si>
    <t>2.14.9.</t>
  </si>
  <si>
    <t>2.14.10.</t>
  </si>
  <si>
    <t>2.14.11.</t>
  </si>
  <si>
    <t>Система хранения и демонстрации таблиц и плакатов</t>
  </si>
  <si>
    <t>2.14.12.</t>
  </si>
  <si>
    <t>2.14.13.</t>
  </si>
  <si>
    <t xml:space="preserve">Огнетушитель </t>
  </si>
  <si>
    <t>2.14.14.</t>
  </si>
  <si>
    <t>Компьютер учителя, лицензионное программное обеспечение</t>
  </si>
  <si>
    <t xml:space="preserve"> </t>
  </si>
  <si>
    <t>2.14.15.</t>
  </si>
  <si>
    <t>2.14.16.</t>
  </si>
  <si>
    <t>2.14.17.</t>
  </si>
  <si>
    <t>2.14.18.</t>
  </si>
  <si>
    <t>2.14.19.</t>
  </si>
  <si>
    <t>2.14.20.</t>
  </si>
  <si>
    <t>ТСО (рабочее место  ученика)</t>
  </si>
  <si>
    <t>2.14.21.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</si>
  <si>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</si>
  <si>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2.14.22.</t>
  </si>
  <si>
    <t>Мобильный компьютер ученика</t>
  </si>
  <si>
    <t>2.14.23.</t>
  </si>
  <si>
    <t xml:space="preserve">Мобильный лабораторный комплекс для учебной практической и проектной деятельности по физике </t>
  </si>
  <si>
    <t>2.14.24.</t>
  </si>
  <si>
    <t xml:space="preserve">Цифровая лаборатория для учителя </t>
  </si>
  <si>
    <t>2.14.25.</t>
  </si>
  <si>
    <t>2.14.26.</t>
  </si>
  <si>
    <t>2.14.27.</t>
  </si>
  <si>
    <t>Веб-камера на подвижном штативе</t>
  </si>
  <si>
    <t>2.14.28.</t>
  </si>
  <si>
    <t>Весы технические с разновесами</t>
  </si>
  <si>
    <t>2.14.29.</t>
  </si>
  <si>
    <t>2.14.30.</t>
  </si>
  <si>
    <t>2.14.31.</t>
  </si>
  <si>
    <t>2.14.32.</t>
  </si>
  <si>
    <t>Груз наборный 1 кг</t>
  </si>
  <si>
    <t>2.14.33.</t>
  </si>
  <si>
    <t>Динамометр демонстрационный (пара)</t>
  </si>
  <si>
    <t>2.14.34.</t>
  </si>
  <si>
    <t xml:space="preserve">Комплект посуды демонстрационной с принадлежностями 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</si>
  <si>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</si>
  <si>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</si>
  <si>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</si>
  <si>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</si>
  <si>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</si>
  <si>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Микроскоп демонстрационный</t>
  </si>
  <si>
    <t>2.14.38.</t>
  </si>
  <si>
    <t>Насос вакуумный Комовского</t>
  </si>
  <si>
    <t>2.14.39.</t>
  </si>
  <si>
    <t>Столик подъемный 200х200</t>
  </si>
  <si>
    <t>2.14.40.</t>
  </si>
  <si>
    <t>Штатив демонстрационный физический</t>
  </si>
  <si>
    <t>2.14.41.</t>
  </si>
  <si>
    <t>Электроплитка 800 Вт</t>
  </si>
  <si>
    <t>Приборы демонстрационные. Механика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</si>
  <si>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</si>
  <si>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</si>
  <si>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</si>
  <si>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</si>
  <si>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2.14.44.</t>
  </si>
  <si>
    <t>Набор демонстрационный по механическим колебаниям</t>
  </si>
  <si>
    <t>2.14.45.</t>
  </si>
  <si>
    <t>Набор демонстрационный волновых явлений</t>
  </si>
  <si>
    <t>2.14.46.</t>
  </si>
  <si>
    <t>Ведерко Архимеда</t>
  </si>
  <si>
    <t>2.14.47.</t>
  </si>
  <si>
    <t>Маятник Максвелла</t>
  </si>
  <si>
    <t>2.14.48.</t>
  </si>
  <si>
    <t>Набор тел равного объема</t>
  </si>
  <si>
    <t>2.14.49.</t>
  </si>
  <si>
    <t>Набор тел равной массы</t>
  </si>
  <si>
    <t>2.14.50.</t>
  </si>
  <si>
    <t>Прибор для демонстрации атмосферного давления</t>
  </si>
  <si>
    <t>2.14.51.</t>
  </si>
  <si>
    <t>Призма наклоняющаяся с отвесом</t>
  </si>
  <si>
    <t>2.14.52.</t>
  </si>
  <si>
    <t>Рычаг демонстрационный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</si>
  <si>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</si>
  <si>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</si>
  <si>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</si>
  <si>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</si>
  <si>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</si>
  <si>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</si>
  <si>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</si>
  <si>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</si>
  <si>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</si>
  <si>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</si>
  <si>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 по молекулярной физике и тепловым явлениям</t>
  </si>
  <si>
    <t>2.14.58.</t>
  </si>
  <si>
    <t>Набор демонстрационный по газовым законам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</si>
  <si>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</si>
  <si>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</si>
  <si>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</si>
  <si>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</si>
  <si>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</si>
  <si>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</si>
  <si>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</si>
  <si>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</si>
  <si>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</si>
  <si>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</si>
  <si>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2.14.64.</t>
  </si>
  <si>
    <t>Генератор Ван-де-Граафа</t>
  </si>
  <si>
    <t>2.14.65.</t>
  </si>
  <si>
    <t>Дозиметр</t>
  </si>
  <si>
    <t>2.14.66.</t>
  </si>
  <si>
    <t>Камертоны на резонансных ящиках 440 Гц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</si>
  <si>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</si>
  <si>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</si>
  <si>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</si>
  <si>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</si>
  <si>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</si>
  <si>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проводов</t>
  </si>
  <si>
    <t>2.14.70.</t>
  </si>
  <si>
    <t>Магнит дугообразный</t>
  </si>
  <si>
    <t>2.14.71.</t>
  </si>
  <si>
    <t>Магнит полосовой демонстрационный (пара)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</si>
  <si>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</si>
  <si>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</si>
  <si>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</si>
  <si>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</si>
  <si>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</si>
  <si>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</si>
  <si>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</si>
  <si>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</si>
  <si>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2.14.76.</t>
  </si>
  <si>
    <t>Набор демонстрационный по полупроводникам</t>
  </si>
  <si>
    <t>2.14.77.</t>
  </si>
  <si>
    <t>Набор демонстрационный по постоянному току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</si>
  <si>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</si>
  <si>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</si>
  <si>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</si>
  <si>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</si>
  <si>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</si>
  <si>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</si>
  <si>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</si>
  <si>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</si>
  <si>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</si>
  <si>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учебный</t>
  </si>
  <si>
    <t>2.14.83.</t>
  </si>
  <si>
    <t>Палочка стеклянная</t>
  </si>
  <si>
    <t>2.14.84.</t>
  </si>
  <si>
    <t>Палочка эбонитовая</t>
  </si>
  <si>
    <t>2.14.85.</t>
  </si>
  <si>
    <t>Прибор Ленца</t>
  </si>
  <si>
    <t>2.14.86.</t>
  </si>
  <si>
    <t>Стрелки магнитные на штативах</t>
  </si>
  <si>
    <t>2.14.87.</t>
  </si>
  <si>
    <t>Султан электростатический (шелк) пара</t>
  </si>
  <si>
    <t>2.14.88.</t>
  </si>
  <si>
    <t>Штативы изолирующие (пара)</t>
  </si>
  <si>
    <t>2.14.89.</t>
  </si>
  <si>
    <t>Электромагнит разборный (подковообразный)</t>
  </si>
  <si>
    <t>Приборы демонстрационные. Оптика и квантовая физика</t>
  </si>
  <si>
    <t>2.14.90.</t>
  </si>
  <si>
    <t>Набор демонстрационный по геометрической оптике</t>
  </si>
  <si>
    <t>2.14.91.</t>
  </si>
  <si>
    <t>Набор демонстрационный по волновой оптике</t>
  </si>
  <si>
    <t>2.14.92.</t>
  </si>
  <si>
    <t>Спектроскоп двухтрубный</t>
  </si>
  <si>
    <t>2.14.93.</t>
  </si>
  <si>
    <t>Набор спектральных трубок с источником питания</t>
  </si>
  <si>
    <t>2.14.94.</t>
  </si>
  <si>
    <t>Установка для изучения фотоэффекта</t>
  </si>
  <si>
    <t>2.14.95.</t>
  </si>
  <si>
    <t>Набор демонстрационный  по постоянной Планка</t>
  </si>
  <si>
    <t xml:space="preserve">Лабораторно-технологическое оборудование (лабораторное оборудование, </t>
  </si>
  <si>
    <t>приборы, наборы для эксперимента, инструменты и т.д.)</t>
  </si>
  <si>
    <t>2.14.96.</t>
  </si>
  <si>
    <t>2.14.97.</t>
  </si>
  <si>
    <t>Комплект для лабораторного практикума 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</si>
  <si>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</si>
  <si>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</si>
  <si>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</si>
  <si>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</si>
  <si>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</si>
  <si>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2.14.101.</t>
  </si>
  <si>
    <t>Комплект для изучения основ механики, пневматики и возобновляемых источников энергии</t>
  </si>
  <si>
    <t>Электронные средства обучения (CD, DVD, Blu-ray, видеофильмы, интерактивные плакаты)</t>
  </si>
  <si>
    <t>2.14.102.</t>
  </si>
  <si>
    <t>Электронные учебные пособия  для кабинета физики</t>
  </si>
  <si>
    <t>2.14.103.</t>
  </si>
  <si>
    <t xml:space="preserve">Комплект учебных видео фильмов </t>
  </si>
  <si>
    <t>2.14.104.</t>
  </si>
  <si>
    <t>Комплект портретов для оформления кабинета</t>
  </si>
  <si>
    <t>2.14.105.</t>
  </si>
  <si>
    <t xml:space="preserve">Комплект наглядных пособий для постоянного использования </t>
  </si>
  <si>
    <t>2.14.106.</t>
  </si>
  <si>
    <t>2.14.107.</t>
  </si>
  <si>
    <t>Оборудование лаборантской кабинета физики</t>
  </si>
  <si>
    <t>2.14.108.</t>
  </si>
  <si>
    <t>Стол учителя</t>
  </si>
  <si>
    <t>2.14.109.</t>
  </si>
  <si>
    <t>2.14.110.</t>
  </si>
  <si>
    <t xml:space="preserve">Стол лабораторный моечный </t>
  </si>
  <si>
    <t>2.14.111.</t>
  </si>
  <si>
    <t>Сушильная панель для посуды</t>
  </si>
  <si>
    <t>2.14.112.</t>
  </si>
  <si>
    <t>Шкаф для хранения с выдвигающимися полками</t>
  </si>
  <si>
    <t>2.14.113.</t>
  </si>
  <si>
    <t>2.14.114.</t>
  </si>
  <si>
    <t>Шкаф для хранения посуды</t>
  </si>
  <si>
    <t>2.14.115.</t>
  </si>
  <si>
    <t>2.14.116.</t>
  </si>
  <si>
    <t>Лаборантский стол</t>
  </si>
  <si>
    <t>2.14.117.</t>
  </si>
  <si>
    <t xml:space="preserve">Стул лабораторный поворотный </t>
  </si>
  <si>
    <t xml:space="preserve">Подраздел 15. Кабинет химии </t>
  </si>
  <si>
    <t>Специализированная мебель и системы хранения для кабинета</t>
  </si>
  <si>
    <t>2.15.1.</t>
  </si>
  <si>
    <t>2.15.2.</t>
  </si>
  <si>
    <t xml:space="preserve">Стол демонстрационный с раковиной </t>
  </si>
  <si>
    <t>Стол  демонстрационный с надстройкой</t>
  </si>
  <si>
    <t>2.15.4.</t>
  </si>
  <si>
    <t>2.15.5.</t>
  </si>
  <si>
    <t>2.15.6.</t>
  </si>
  <si>
    <t>2.15.7.</t>
  </si>
  <si>
    <t>2.15.8.</t>
  </si>
  <si>
    <t>2.15.9.</t>
  </si>
  <si>
    <t>2.15.10.</t>
  </si>
  <si>
    <t>2.15.11.</t>
  </si>
  <si>
    <t>2.15.12.</t>
  </si>
  <si>
    <t>2.15.13.</t>
  </si>
  <si>
    <t>2.15.14.</t>
  </si>
  <si>
    <t>2.15.15.</t>
  </si>
  <si>
    <t>2.15.16.</t>
  </si>
  <si>
    <t>2.15.17.</t>
  </si>
  <si>
    <t>2.15.18.</t>
  </si>
  <si>
    <t>2.15.19.</t>
  </si>
  <si>
    <t>2.15.21.</t>
  </si>
  <si>
    <t>2.15.22.</t>
  </si>
  <si>
    <t xml:space="preserve">Оборудование химической лаборатории </t>
  </si>
  <si>
    <t>Специализированная мебель и системы хранения для химической лаборатории</t>
  </si>
  <si>
    <t>2.15.23.</t>
  </si>
  <si>
    <t>2.15.24.</t>
  </si>
  <si>
    <t>2.15.25.</t>
  </si>
  <si>
    <t>2.15.26.</t>
  </si>
  <si>
    <t>Стол приставной</t>
  </si>
  <si>
    <t>2.15.27.</t>
  </si>
  <si>
    <t>Кресло для преподавателя</t>
  </si>
  <si>
    <t>2.15.28.</t>
  </si>
  <si>
    <t xml:space="preserve">Островной стол двухсторонний с подсветкой, электроснабжением, с полками и ящиками </t>
  </si>
  <si>
    <t>2.15.29.</t>
  </si>
  <si>
    <t xml:space="preserve">Стул лабораторный с регулируемой высотой </t>
  </si>
  <si>
    <t>2.15.31.</t>
  </si>
  <si>
    <t>2.15.32.</t>
  </si>
  <si>
    <t>2.15.33.</t>
  </si>
  <si>
    <t>Плакаты настенные</t>
  </si>
  <si>
    <t>2.15.34.</t>
  </si>
  <si>
    <t>Демонстрационное оборудование и приборы для кабинета и лаборатории</t>
  </si>
  <si>
    <t>2.15.35.</t>
  </si>
  <si>
    <t>Весы электронные с USB-переходником</t>
  </si>
  <si>
    <t>2.15.36.</t>
  </si>
  <si>
    <t>2.15.37.</t>
  </si>
  <si>
    <t>Центрифуга демонстрационная</t>
  </si>
  <si>
    <t>2.15.38.</t>
  </si>
  <si>
    <t>Штатив химический демонстрационный</t>
  </si>
  <si>
    <t>2.15.39.</t>
  </si>
  <si>
    <t>2.15.40.</t>
  </si>
  <si>
    <t>2.15.41.</t>
  </si>
  <si>
    <t>Эвдиометр</t>
  </si>
  <si>
    <t>2.15.42.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</si>
  <si>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</si>
  <si>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</si>
  <si>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</si>
  <si>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</si>
  <si>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</si>
  <si>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</si>
  <si>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</si>
  <si>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</si>
  <si>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</si>
  <si>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</si>
  <si>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</si>
  <si>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</si>
  <si>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</si>
  <si>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</si>
  <si>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</si>
  <si>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</si>
  <si>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</si>
  <si>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</si>
  <si>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</si>
  <si>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</si>
  <si>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</si>
  <si>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</si>
  <si>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2.15.55.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</si>
  <si>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</si>
  <si>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</si>
  <si>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</si>
  <si>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</si>
  <si>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</si>
  <si>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2.15.58.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</si>
  <si>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</si>
  <si>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</si>
  <si>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</si>
  <si>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</si>
  <si>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</t>
  </si>
  <si>
    <t>2.15.62.</t>
  </si>
  <si>
    <t>Баня комбинированная лабораторная</t>
  </si>
  <si>
    <t>2.15.63.</t>
  </si>
  <si>
    <t>Весы для сыпучих материалов</t>
  </si>
  <si>
    <t>2.15.64.</t>
  </si>
  <si>
    <t>Прибор для получения газов ППГ</t>
  </si>
  <si>
    <t>2.15.65.</t>
  </si>
  <si>
    <t>Прибор для получения галоидоалканов лабораторный</t>
  </si>
  <si>
    <t>2.15.66.</t>
  </si>
  <si>
    <t>Спиртовка лабораторная стекло</t>
  </si>
  <si>
    <t>2.15.67.</t>
  </si>
  <si>
    <t>Спиртовка лабораторная литая</t>
  </si>
  <si>
    <t>2.15.68.</t>
  </si>
  <si>
    <t>Магнитная мешалка</t>
  </si>
  <si>
    <t>2.15.69.</t>
  </si>
  <si>
    <t>Газоанализатор кислорода и токсичных газов с цифровой индикацией показателей</t>
  </si>
  <si>
    <t>2.15.70.</t>
  </si>
  <si>
    <t>Микроскоп цифровой с руководством пользователя и пособием для учащихся</t>
  </si>
  <si>
    <t>2.15.71.</t>
  </si>
  <si>
    <t>Набор для чистки оптики</t>
  </si>
  <si>
    <t>2.15.72.</t>
  </si>
  <si>
    <t xml:space="preserve">Набор посуды для реактивов </t>
  </si>
  <si>
    <t>2.15.73.</t>
  </si>
  <si>
    <t>Набор посуды и принадлежностей для работы с малыми количествами веществ НПМ</t>
  </si>
  <si>
    <t>2.15.74.</t>
  </si>
  <si>
    <t xml:space="preserve">Набор принадлежностей для монтажа простейших приборов по химии </t>
  </si>
  <si>
    <t>2.15.75.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</si>
  <si>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</si>
  <si>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</si>
  <si>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2.15.76.</t>
  </si>
  <si>
    <t>Комплект колб демонстрационных</t>
  </si>
  <si>
    <t>2.15.77.</t>
  </si>
  <si>
    <t>Кювета для датчика оптической плотности</t>
  </si>
  <si>
    <t>2.15.78.</t>
  </si>
  <si>
    <t>Набор пробок резиновых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</si>
  <si>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</si>
  <si>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</si>
  <si>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</si>
  <si>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</si>
  <si>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</si>
  <si>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</si>
  <si>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</si>
  <si>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</si>
  <si>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</si>
  <si>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>Шприц 150 мл</t>
  </si>
  <si>
    <t>2.15.84.</t>
  </si>
  <si>
    <t>Зажим винтовой</t>
  </si>
  <si>
    <t>2.15.85.</t>
  </si>
  <si>
    <t>Зажим Мора</t>
  </si>
  <si>
    <t>2.15.86.</t>
  </si>
  <si>
    <t xml:space="preserve">Шланг силиконовый  d 6 мм </t>
  </si>
  <si>
    <t>2.15.87.</t>
  </si>
  <si>
    <t>Комплект стеклянной посуды на шлифах демонстрационный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</si>
  <si>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</si>
  <si>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</si>
  <si>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</si>
  <si>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</si>
  <si>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</si>
  <si>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 xml:space="preserve">Комплект ложек фарфоровых </t>
  </si>
  <si>
    <t>2.15.91.</t>
  </si>
  <si>
    <t>Комплект мерных колб малого объема</t>
  </si>
  <si>
    <t>2.15.92.</t>
  </si>
  <si>
    <t xml:space="preserve">Комплект мерных колб </t>
  </si>
  <si>
    <t>2.15.93.</t>
  </si>
  <si>
    <t xml:space="preserve">Комплект мерных цилиндров пластиковых </t>
  </si>
  <si>
    <t>2.15.94.</t>
  </si>
  <si>
    <t xml:space="preserve">Комплект мерных цилиндров стеклянных </t>
  </si>
  <si>
    <t>2.15.95.</t>
  </si>
  <si>
    <t>Комплект воронок стеклянных</t>
  </si>
  <si>
    <t>2.15.96.</t>
  </si>
  <si>
    <t>Комплект пипеток</t>
  </si>
  <si>
    <t>2.15.97.</t>
  </si>
  <si>
    <t xml:space="preserve">Комплект стаканов пластиковых </t>
  </si>
  <si>
    <t>2.15.98.</t>
  </si>
  <si>
    <t>Комплект стаканов химических мерных</t>
  </si>
  <si>
    <t>2.15.99.</t>
  </si>
  <si>
    <t>Комплект стаканчиков для взвешивания (бюкс)</t>
  </si>
  <si>
    <t>2.15.100.</t>
  </si>
  <si>
    <t xml:space="preserve">Комплект ступок с пестиками </t>
  </si>
  <si>
    <t>2.15.101.</t>
  </si>
  <si>
    <t xml:space="preserve">Комплект шпателей </t>
  </si>
  <si>
    <t>2.15.102.</t>
  </si>
  <si>
    <t xml:space="preserve">Набор пинцетов </t>
  </si>
  <si>
    <t>2.15.103.</t>
  </si>
  <si>
    <t>Набор чашек Петри</t>
  </si>
  <si>
    <t>2.15.104.</t>
  </si>
  <si>
    <t>Трубка стеклянная  (Комплект)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</si>
  <si>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</si>
  <si>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</si>
  <si>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</si>
  <si>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</si>
  <si>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</si>
  <si>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</si>
  <si>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</si>
  <si>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 xml:space="preserve">Бюретка </t>
  </si>
  <si>
    <t>2.15.109.</t>
  </si>
  <si>
    <t>Пробирка ПХ-14</t>
  </si>
  <si>
    <t>2.15.110.</t>
  </si>
  <si>
    <t xml:space="preserve">Банка под реактивы полиэтиленовая </t>
  </si>
  <si>
    <t>2.15.111.</t>
  </si>
  <si>
    <t>Банка под реактивы стеклянная из темного стекла с притертой пробкой</t>
  </si>
  <si>
    <t>2.15.112.</t>
  </si>
  <si>
    <t>Набор склянок для растворов реактивов</t>
  </si>
  <si>
    <t>2.15.113.</t>
  </si>
  <si>
    <t>2.15.114.</t>
  </si>
  <si>
    <t>Штатив для пробирок 10 гнезд (пластик)</t>
  </si>
  <si>
    <t>2.15.115.</t>
  </si>
  <si>
    <t>Штатив лабораторный по химии</t>
  </si>
  <si>
    <t>2.15.116.</t>
  </si>
  <si>
    <t>Комплект этикеток для химической посуды лотка</t>
  </si>
  <si>
    <t>2.15.117.</t>
  </si>
  <si>
    <t xml:space="preserve">Комплект ершей для мытья химической посуды </t>
  </si>
  <si>
    <t>2.15.118.</t>
  </si>
  <si>
    <t>Комплект средств для индивидуальной защиты</t>
  </si>
  <si>
    <t>2.15.119.</t>
  </si>
  <si>
    <t xml:space="preserve">Комплект термометров </t>
  </si>
  <si>
    <t>2.15.120.</t>
  </si>
  <si>
    <t xml:space="preserve">Модели (объемные и плоские), натуральные объекты (коллекции, химические </t>
  </si>
  <si>
    <t>реактивы) для кабинета и лаборатории</t>
  </si>
  <si>
    <t>2.15.121.</t>
  </si>
  <si>
    <t xml:space="preserve">Комплект моделей кристаллических решеток  </t>
  </si>
  <si>
    <t>2.15.122.</t>
  </si>
  <si>
    <t>Модель молекулы белка</t>
  </si>
  <si>
    <t>2.15.123.</t>
  </si>
  <si>
    <t>Набор для составления объемных моделей молекул</t>
  </si>
  <si>
    <t>2.15.124.</t>
  </si>
  <si>
    <t>Комплект для практических работ для моделирования молекул по неорганической  химии</t>
  </si>
  <si>
    <t>2.15.125.</t>
  </si>
  <si>
    <t>Комплект для практических работ для моделирования молекул по органической  химии</t>
  </si>
  <si>
    <t>2.15.126.</t>
  </si>
  <si>
    <t>Набор для моделирования строения атомов и молекул</t>
  </si>
  <si>
    <t>2.15.127.</t>
  </si>
  <si>
    <t>Набор моделей заводских химических аппаратов</t>
  </si>
  <si>
    <t>2.15.128.</t>
  </si>
  <si>
    <t>Набор трафаретов моделей атомов</t>
  </si>
  <si>
    <t>2.15.129.</t>
  </si>
  <si>
    <t>Набор для моделирования электронного строения атомов</t>
  </si>
  <si>
    <t>2.15.130.</t>
  </si>
  <si>
    <t xml:space="preserve">Комплект коллекций   </t>
  </si>
  <si>
    <t>2.15.131.</t>
  </si>
  <si>
    <t xml:space="preserve">Комплект химических реактивов  </t>
  </si>
  <si>
    <t>2.15.132.</t>
  </si>
  <si>
    <t>Электронные средства обучения для кабинета химии</t>
  </si>
  <si>
    <t>2.15.133.</t>
  </si>
  <si>
    <t xml:space="preserve">Комплект учебных видео фильмов  по неорганической химии </t>
  </si>
  <si>
    <t>2.15.134.</t>
  </si>
  <si>
    <t>Комплект информационно справочной литературы для кабинета химии</t>
  </si>
  <si>
    <t>2.15.135.</t>
  </si>
  <si>
    <t>Методические рекомендации к цифровой лаборатории</t>
  </si>
  <si>
    <t>2.15.136.</t>
  </si>
  <si>
    <t xml:space="preserve">Комплект портретов великих химиков </t>
  </si>
  <si>
    <t>2.15.137.</t>
  </si>
  <si>
    <t>Пособия наглядной экспозиции</t>
  </si>
  <si>
    <t>2.15.138.</t>
  </si>
  <si>
    <t>2.15.139.</t>
  </si>
  <si>
    <t>Серия таблиц по неорганической химии (сменная экспозиция)</t>
  </si>
  <si>
    <t>2.15.140.</t>
  </si>
  <si>
    <t>Серия таблиц по органической химии (сменная экспозиция)</t>
  </si>
  <si>
    <t>2.15.141.</t>
  </si>
  <si>
    <t>Комплект транспарантов (прозрачных пленок) по химии</t>
  </si>
  <si>
    <t>2.15.142.</t>
  </si>
  <si>
    <t>Серия таблиц по химическим производствам (сменная экспозиция)</t>
  </si>
  <si>
    <t>Оборудование лаборантской кабинета химии</t>
  </si>
  <si>
    <t>2.15.143.</t>
  </si>
  <si>
    <t>2.15.144.</t>
  </si>
  <si>
    <t>2.15.145.</t>
  </si>
  <si>
    <t>2.15.146.</t>
  </si>
  <si>
    <t>2.15.147.</t>
  </si>
  <si>
    <t>2.15.148.</t>
  </si>
  <si>
    <t>2.15.153.</t>
  </si>
  <si>
    <t>2.15.154.</t>
  </si>
  <si>
    <t>2.15.155.</t>
  </si>
  <si>
    <t>2.15.156.</t>
  </si>
  <si>
    <t>Электрический аквадистиллятор</t>
  </si>
  <si>
    <t>2.15.157.</t>
  </si>
  <si>
    <t>Шкаф сушильный</t>
  </si>
  <si>
    <t>2.15.158.</t>
  </si>
  <si>
    <t>Аптечка универсальная для оказания первой медицинской помощи</t>
  </si>
  <si>
    <t>2.15.159.</t>
  </si>
  <si>
    <t>Резиновые перчатки</t>
  </si>
  <si>
    <t>Подраздел 16. Кабинет биологии и экологии</t>
  </si>
  <si>
    <t>2.16.1.</t>
  </si>
  <si>
    <t>2.16.2.</t>
  </si>
  <si>
    <t>2.16.3.</t>
  </si>
  <si>
    <t>2.16.4.</t>
  </si>
  <si>
    <t>2.16.5.</t>
  </si>
  <si>
    <t>2.16.6.</t>
  </si>
  <si>
    <t>2.16.7.</t>
  </si>
  <si>
    <t>2.16.8.</t>
  </si>
  <si>
    <t>Стул ученический лабораторный  с регулируемой высотой</t>
  </si>
  <si>
    <t>2.16.9.</t>
  </si>
  <si>
    <t>2.16.10.</t>
  </si>
  <si>
    <t>2.16.11.</t>
  </si>
  <si>
    <t>2.16.12.</t>
  </si>
  <si>
    <t>Доска объявлений</t>
  </si>
  <si>
    <t>2.16.13.</t>
  </si>
  <si>
    <t>2.16.14.</t>
  </si>
  <si>
    <t>2.16.16.</t>
  </si>
  <si>
    <t>2.16.17.</t>
  </si>
  <si>
    <t>2.16.19.</t>
  </si>
  <si>
    <t>2.16.20.</t>
  </si>
  <si>
    <t>ТСО (рабочее место ученика)</t>
  </si>
  <si>
    <t>2.16.22.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</si>
  <si>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</si>
  <si>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</si>
  <si>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</si>
  <si>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</si>
  <si>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</si>
  <si>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</si>
  <si>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</si>
  <si>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Цифровой микроскоп бинокулярный (с камерой)</t>
  </si>
  <si>
    <t>2.16.27.</t>
  </si>
  <si>
    <t xml:space="preserve">Видеокамера для работы с оптическими приборами 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</si>
  <si>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</si>
  <si>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</si>
  <si>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</si>
  <si>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</si>
  <si>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</si>
  <si>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</si>
  <si>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Прибор для обнаружения дыхательного газообмена у растений и животных</t>
  </si>
  <si>
    <t>2.16.32.</t>
  </si>
  <si>
    <t>Прибор для сравнения углекислого газа во вдыхаемом и выдыхаемом воздухе</t>
  </si>
  <si>
    <t xml:space="preserve">Лабораторно-технологическое оборудование (лабораторное оборудование, приборы, </t>
  </si>
  <si>
    <t>наборы для эксперимента, инструменты и т.д.)</t>
  </si>
  <si>
    <t>2.16.33.</t>
  </si>
  <si>
    <t>Цифровая лаборатория для учителя по биологии</t>
  </si>
  <si>
    <t>2.16.34.</t>
  </si>
  <si>
    <t>2.16.35.</t>
  </si>
  <si>
    <t>Зажим пробирочный</t>
  </si>
  <si>
    <t>2.16.36.</t>
  </si>
  <si>
    <t>Ложка для сжигания веществ</t>
  </si>
  <si>
    <t>2.16.37.</t>
  </si>
  <si>
    <t>Спиртовка лабораторная</t>
  </si>
  <si>
    <t>2.16.38.</t>
  </si>
  <si>
    <t xml:space="preserve">Штатив для пробирок 10 гнезд </t>
  </si>
  <si>
    <t>2.16.39.</t>
  </si>
  <si>
    <t xml:space="preserve">Воронка лабораторная  </t>
  </si>
  <si>
    <t>2.16.40.</t>
  </si>
  <si>
    <t>2.16.41.</t>
  </si>
  <si>
    <t>Пробирка ПБ-16</t>
  </si>
  <si>
    <t>2.16.42.</t>
  </si>
  <si>
    <t>Стакан 50 мл</t>
  </si>
  <si>
    <t>2.16.43.</t>
  </si>
  <si>
    <t>Ступка фарфоровая с пестиком</t>
  </si>
  <si>
    <t>2.16.44.</t>
  </si>
  <si>
    <t>Цилиндр мерный с носиком 100 мл</t>
  </si>
  <si>
    <t>2.16.45.</t>
  </si>
  <si>
    <t xml:space="preserve">Комплект микропрепаратов  по анатомии, ботанике, зоологии, общей биологии </t>
  </si>
  <si>
    <t>2.16.46.</t>
  </si>
  <si>
    <t>Цифровая лаборатория по биологии для ученика</t>
  </si>
  <si>
    <t>2.16.48.</t>
  </si>
  <si>
    <t>Микроскоп школьный с подсветкой</t>
  </si>
  <si>
    <t>2.16.49.</t>
  </si>
  <si>
    <t>2.16.50.</t>
  </si>
  <si>
    <t>Цифровой микроскоп</t>
  </si>
  <si>
    <t>2.16.51.</t>
  </si>
  <si>
    <t>Набор для микроскопа по биологии (лоток)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</si>
  <si>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</si>
  <si>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</si>
  <si>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</si>
  <si>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</si>
  <si>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</si>
  <si>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</si>
  <si>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</si>
  <si>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</si>
  <si>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</si>
  <si>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</si>
  <si>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</si>
  <si>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</si>
  <si>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 демонстрационный</t>
  </si>
  <si>
    <t>2.16.58.</t>
  </si>
  <si>
    <t>Электронные средства обучения (CD, DVD, интерактивные плакаты) для кабинета биологии</t>
  </si>
  <si>
    <t>2.16.59.</t>
  </si>
  <si>
    <t xml:space="preserve">Видеофильмы </t>
  </si>
  <si>
    <t>2.16.60.</t>
  </si>
  <si>
    <t>2.16.61.</t>
  </si>
  <si>
    <t>Лаборантская для кабинета биологии и экологии</t>
  </si>
  <si>
    <t>2.16.62.</t>
  </si>
  <si>
    <t>2.16.63.</t>
  </si>
  <si>
    <t>2.16.64.</t>
  </si>
  <si>
    <t>2.16.65.</t>
  </si>
  <si>
    <t>2.16.66.</t>
  </si>
  <si>
    <t>2.16.67.</t>
  </si>
  <si>
    <t>2.16.69.</t>
  </si>
  <si>
    <t>2.16.70.</t>
  </si>
  <si>
    <t>2.16.71.</t>
  </si>
  <si>
    <t>Стул лабораторный поворотный</t>
  </si>
  <si>
    <t>Подраздел 17. Кабинет естествознания</t>
  </si>
  <si>
    <t>2.17.1.</t>
  </si>
  <si>
    <t xml:space="preserve">Школьная доска пятиэлементная </t>
  </si>
  <si>
    <t>2.17.2.</t>
  </si>
  <si>
    <t>2.17.3.</t>
  </si>
  <si>
    <t>Стол демонстрационный</t>
  </si>
  <si>
    <t>2.17.4.</t>
  </si>
  <si>
    <t>2.17.5.</t>
  </si>
  <si>
    <t>2.17.6.</t>
  </si>
  <si>
    <t>2.17.7.</t>
  </si>
  <si>
    <t>2.17.11.</t>
  </si>
  <si>
    <t>2.17.12.</t>
  </si>
  <si>
    <t>2.17.14.</t>
  </si>
  <si>
    <t>2.17.15.</t>
  </si>
  <si>
    <t>2.17.17.</t>
  </si>
  <si>
    <t>2.17.18.</t>
  </si>
  <si>
    <t>Демонстрационные и электронные учебные пособия</t>
  </si>
  <si>
    <t>2.17.19.</t>
  </si>
  <si>
    <t>Оборудование общего назначения и измерительные приборы</t>
  </si>
  <si>
    <t>2.17.21.</t>
  </si>
  <si>
    <t>2.17.22.</t>
  </si>
  <si>
    <t>Штатив демонстрационный</t>
  </si>
  <si>
    <t>2.17.24.</t>
  </si>
  <si>
    <t>2.17.25.</t>
  </si>
  <si>
    <t>Доска для сушки посуды</t>
  </si>
  <si>
    <t>2.17.26.</t>
  </si>
  <si>
    <t>Устройство для хранения химических реактивов</t>
  </si>
  <si>
    <t>2.17.27.</t>
  </si>
  <si>
    <t>Барометр - анероид</t>
  </si>
  <si>
    <t>2.17.28.</t>
  </si>
  <si>
    <t>Гигрометр психометрический</t>
  </si>
  <si>
    <t>2.17.29.</t>
  </si>
  <si>
    <t>Весы  лабораторные электронные до 500 г</t>
  </si>
  <si>
    <t>2.17.30.</t>
  </si>
  <si>
    <t>Термометр электронный</t>
  </si>
  <si>
    <t>Демонстрационное оборудование</t>
  </si>
  <si>
    <t>2.17.31.</t>
  </si>
  <si>
    <t xml:space="preserve">Комплект для демонстрации поверхностного натяжения         </t>
  </si>
  <si>
    <t>2.17.32.</t>
  </si>
  <si>
    <t>Набор для изучения закона  сохранения  энергии</t>
  </si>
  <si>
    <t>2.17.33.</t>
  </si>
  <si>
    <t>Прибор для наблюдения равномерного движения</t>
  </si>
  <si>
    <t>2.17.34.</t>
  </si>
  <si>
    <t>2.17.35.</t>
  </si>
  <si>
    <t xml:space="preserve">Желоб Галилея </t>
  </si>
  <si>
    <t>2.17.36.</t>
  </si>
  <si>
    <t>Прибор для исследования звуковых волн</t>
  </si>
  <si>
    <t>2.17.37.</t>
  </si>
  <si>
    <t>Камертоны на резонансных ящиках</t>
  </si>
  <si>
    <t>2.17.38.</t>
  </si>
  <si>
    <t>2.17.39.</t>
  </si>
  <si>
    <t>2.17.40.</t>
  </si>
  <si>
    <t>Трансформатор универсальный</t>
  </si>
  <si>
    <t>2.17.41.</t>
  </si>
  <si>
    <t>Прибор для получения газов (демонстрационный)</t>
  </si>
  <si>
    <t>2.17.42.</t>
  </si>
  <si>
    <t>Набор посуды и принадлежностей для проведения демонстрационных опытов</t>
  </si>
  <si>
    <t>2.17.43.</t>
  </si>
  <si>
    <t xml:space="preserve">Установка для перегонки веществ </t>
  </si>
  <si>
    <t>2.17.44.</t>
  </si>
  <si>
    <t>2.17.45.</t>
  </si>
  <si>
    <t>Оборудование для проектной деятельности</t>
  </si>
  <si>
    <t>2.17.46.</t>
  </si>
  <si>
    <t>Лабораторный комплекс для учебной практической и проектной деятельности по естествознанию</t>
  </si>
  <si>
    <t>2.17.47.</t>
  </si>
  <si>
    <t>Цифровая лаборатория  для лабораторного комплекса по естествознанию</t>
  </si>
  <si>
    <t>Оборудование для проведения лабораторных работ</t>
  </si>
  <si>
    <t>2.17.50.</t>
  </si>
  <si>
    <t>Весы учебные лабораторные электронные</t>
  </si>
  <si>
    <t>2.17.51.</t>
  </si>
  <si>
    <t xml:space="preserve">Секундомер электронный </t>
  </si>
  <si>
    <t>2.17.52.</t>
  </si>
  <si>
    <t>Микролаборатория по химии</t>
  </si>
  <si>
    <t>2.17.53.</t>
  </si>
  <si>
    <t>Биологическая микролаборатория с микроскопом и микропрепаратами</t>
  </si>
  <si>
    <t>Модели, коллекции, химические реактивы</t>
  </si>
  <si>
    <t>2.17.54.</t>
  </si>
  <si>
    <t xml:space="preserve">Набор моделей атомов для составления моделей молекул по органической и неорганической химии </t>
  </si>
  <si>
    <t>2.17.55.</t>
  </si>
  <si>
    <t>Набор моделей кристаллических решеток</t>
  </si>
  <si>
    <t>2.17.56.</t>
  </si>
  <si>
    <t>Модели структуры белка</t>
  </si>
  <si>
    <t>2.17.57.</t>
  </si>
  <si>
    <t>Модель-аппликация по биосинтезу белка</t>
  </si>
  <si>
    <t>2.17.58.</t>
  </si>
  <si>
    <t>Модель-аппликация по строению клетки</t>
  </si>
  <si>
    <t>2.17.59.</t>
  </si>
  <si>
    <t xml:space="preserve">Комплект коллекций 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</si>
  <si>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</si>
  <si>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</si>
  <si>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</si>
  <si>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</si>
  <si>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</si>
  <si>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</si>
  <si>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</si>
  <si>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</si>
  <si>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</si>
  <si>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</si>
  <si>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</si>
  <si>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</si>
  <si>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</si>
  <si>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</si>
  <si>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</si>
  <si>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2.18.15.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</si>
  <si>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</si>
  <si>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</si>
  <si>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</si>
  <si>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</si>
  <si>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</si>
  <si>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</si>
  <si>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</si>
  <si>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 xml:space="preserve">Метр демонстрационный </t>
  </si>
  <si>
    <t>2.18.22.</t>
  </si>
  <si>
    <t>Механическая рулетка 50м</t>
  </si>
  <si>
    <t xml:space="preserve">Лабораторно-технологическое оборудование  (лабораторное оборудование, приборы, </t>
  </si>
  <si>
    <t>наборы для эксперимента,  и т.д.)</t>
  </si>
  <si>
    <t>2.18.23.</t>
  </si>
  <si>
    <t>2.18.24.</t>
  </si>
  <si>
    <t>Набор прозрачных геометрических тел с сечениями</t>
  </si>
  <si>
    <t>2.18.25.</t>
  </si>
  <si>
    <t>Набор деревянных геометрических тел</t>
  </si>
  <si>
    <t>2.18.26.</t>
  </si>
  <si>
    <t>Модель-аппликация по множествам</t>
  </si>
  <si>
    <t>2.18.27.</t>
  </si>
  <si>
    <t>Модель-аппликация по числовой прямой</t>
  </si>
  <si>
    <t>2.18.28.</t>
  </si>
  <si>
    <t>Модели единиц объема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</si>
  <si>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</si>
  <si>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</si>
  <si>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</si>
  <si>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</si>
  <si>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</si>
  <si>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Части целого на круге. Простые дроби</t>
  </si>
  <si>
    <t>2.18.32.</t>
  </si>
  <si>
    <t>Набор для упражнений в действиях с рациональными числами: сложение, вычитание, умножение и деление</t>
  </si>
  <si>
    <t>2.18.33.</t>
  </si>
  <si>
    <t>Набор моделей для лабораторных работ по стереометрии</t>
  </si>
  <si>
    <t>2.18.34.</t>
  </si>
  <si>
    <t>Электронные средства обучения  для кабинета математики</t>
  </si>
  <si>
    <t>2.18.35.</t>
  </si>
  <si>
    <t>2.18.36.</t>
  </si>
  <si>
    <t>2.18.37.</t>
  </si>
  <si>
    <t>Подраздел 21. Кабинет технологии</t>
  </si>
  <si>
    <t>Часть 1. Домоводство (кройка и шитье)</t>
  </si>
  <si>
    <t>2.21.1.</t>
  </si>
  <si>
    <t>Доска настенная трехэлементная для письма мелом и маркером</t>
  </si>
  <si>
    <t>2.21.2.</t>
  </si>
  <si>
    <t>Стол для швейного оборудования</t>
  </si>
  <si>
    <t>2.21.3.</t>
  </si>
  <si>
    <t>Табурет рабочий (винтовой механизм регулировки высоты сиденья)</t>
  </si>
  <si>
    <t>2.21.4.</t>
  </si>
  <si>
    <t>Стол для черчения, выкроек и раскроя</t>
  </si>
  <si>
    <t>2.21.5.</t>
  </si>
  <si>
    <t>2.21.6.</t>
  </si>
  <si>
    <t>2.21.7.</t>
  </si>
  <si>
    <t>2.21.8.</t>
  </si>
  <si>
    <t>2.21.9.</t>
  </si>
  <si>
    <t>2.21.10.</t>
  </si>
  <si>
    <t>2.21.11.</t>
  </si>
  <si>
    <t>2.21.12.</t>
  </si>
  <si>
    <t>2.21.13.</t>
  </si>
  <si>
    <t>2.21.14.</t>
  </si>
  <si>
    <t>2.21.15.</t>
  </si>
  <si>
    <t>2.21.16.</t>
  </si>
  <si>
    <t>2.21.17.</t>
  </si>
  <si>
    <t>2.21.18.</t>
  </si>
  <si>
    <t>Лабораторно-технологическое оборудование</t>
  </si>
  <si>
    <t>2.21.19.</t>
  </si>
  <si>
    <t>Коллекции по волокнам и тканям</t>
  </si>
  <si>
    <t>2.21.20.</t>
  </si>
  <si>
    <t>Доска гладильная</t>
  </si>
  <si>
    <t>2.21.21.</t>
  </si>
  <si>
    <t>Манекен женский с подставкой  (размер 42-50)</t>
  </si>
  <si>
    <t>2.21.22.</t>
  </si>
  <si>
    <t>Манекен подростковый размер (размер 36-44)</t>
  </si>
  <si>
    <t>2.21.23.</t>
  </si>
  <si>
    <t>Машина швейно-вышивальная</t>
  </si>
  <si>
    <t>2.21.24.</t>
  </si>
  <si>
    <t>Машина швейная</t>
  </si>
  <si>
    <t>2.21.25.</t>
  </si>
  <si>
    <t>2.21.26.</t>
  </si>
  <si>
    <t xml:space="preserve">Шпуля пластиковая </t>
  </si>
  <si>
    <t>2.21.27.</t>
  </si>
  <si>
    <t>Коврик для швейных машин</t>
  </si>
  <si>
    <t>2.21.28.</t>
  </si>
  <si>
    <t>Набор игл для швейной машины</t>
  </si>
  <si>
    <t>2.21.29.</t>
  </si>
  <si>
    <t>Ножницы универсальные</t>
  </si>
  <si>
    <t>2.21.30.</t>
  </si>
  <si>
    <t>Ножницы закройные</t>
  </si>
  <si>
    <t>2.21.31.</t>
  </si>
  <si>
    <t>Ножницы Зигзаг</t>
  </si>
  <si>
    <t>2.21.32.</t>
  </si>
  <si>
    <t xml:space="preserve">Воск портновский </t>
  </si>
  <si>
    <t>2.21.33.</t>
  </si>
  <si>
    <t>Оверлок 4/3-х ниточный</t>
  </si>
  <si>
    <t>2.21.34.</t>
  </si>
  <si>
    <t>Утюг  с пароувлажнителем</t>
  </si>
  <si>
    <t>2.21.35.</t>
  </si>
  <si>
    <t>Отпариватель</t>
  </si>
  <si>
    <t>2.21.36.</t>
  </si>
  <si>
    <t>Зеркало для примерок</t>
  </si>
  <si>
    <t>2.21.37.</t>
  </si>
  <si>
    <t>Ширма примерочная</t>
  </si>
  <si>
    <t>2.21.38.</t>
  </si>
  <si>
    <t>Аптечка первой помощи.</t>
  </si>
  <si>
    <t>2.21.39.</t>
  </si>
  <si>
    <t>Комплект таблиц демонстрационных по технологии обработки тканей</t>
  </si>
  <si>
    <t>2.21.40.</t>
  </si>
  <si>
    <t>Комплект справочников по швейному мастерству</t>
  </si>
  <si>
    <t>2.21.41.</t>
  </si>
  <si>
    <t>Электронные учебные пособия  по учебному предмету технология</t>
  </si>
  <si>
    <t>2.21.42.</t>
  </si>
  <si>
    <t>Часть 2. Домоводство (кулинария)</t>
  </si>
  <si>
    <t>2.21.43.</t>
  </si>
  <si>
    <t>2.21.44.</t>
  </si>
  <si>
    <t>2.21.45.</t>
  </si>
  <si>
    <t>2.21.46.</t>
  </si>
  <si>
    <t>2.21.47.</t>
  </si>
  <si>
    <t>2.21.48.</t>
  </si>
  <si>
    <t>2.21.49.</t>
  </si>
  <si>
    <t>2.21.50.</t>
  </si>
  <si>
    <t>2.21.51.</t>
  </si>
  <si>
    <t>2.21.55.</t>
  </si>
  <si>
    <t>2.21.56.</t>
  </si>
  <si>
    <t>2.21.57.</t>
  </si>
  <si>
    <t>2.21.58.</t>
  </si>
  <si>
    <t>2.21.59.</t>
  </si>
  <si>
    <t>2.21.61.</t>
  </si>
  <si>
    <t>2.21.62.</t>
  </si>
  <si>
    <t>Санитарно-пищевая экспресс-лаборатория</t>
  </si>
  <si>
    <t>2.21.63.</t>
  </si>
  <si>
    <t>Электроплита с духовкой</t>
  </si>
  <si>
    <t>2.21.64.</t>
  </si>
  <si>
    <t>Вытяжка</t>
  </si>
  <si>
    <t>2.21.65.</t>
  </si>
  <si>
    <t>Холодильник</t>
  </si>
  <si>
    <t>2.21.66.</t>
  </si>
  <si>
    <t>Микроволновая печь</t>
  </si>
  <si>
    <t>2.21.67.</t>
  </si>
  <si>
    <t>Миксер</t>
  </si>
  <si>
    <t>2.21.68.</t>
  </si>
  <si>
    <t>Мясорубка электрическая</t>
  </si>
  <si>
    <t>2.21.69.</t>
  </si>
  <si>
    <t>Блендер</t>
  </si>
  <si>
    <t>2.21.70.</t>
  </si>
  <si>
    <t>Чайник электрический</t>
  </si>
  <si>
    <t>2.21.71.</t>
  </si>
  <si>
    <t>Весы настольные электронные кухонные</t>
  </si>
  <si>
    <t>2.21.72.</t>
  </si>
  <si>
    <t xml:space="preserve">Комплект столовых приборов </t>
  </si>
  <si>
    <t>2.21.73.</t>
  </si>
  <si>
    <t xml:space="preserve">Набор кухонных ножей </t>
  </si>
  <si>
    <t>2.21.74.</t>
  </si>
  <si>
    <t>Набор разделочных досок</t>
  </si>
  <si>
    <t>2.21.75.</t>
  </si>
  <si>
    <t>Набор посуды для приготовления пищи</t>
  </si>
  <si>
    <t>2.21.76.</t>
  </si>
  <si>
    <t>Набор приборов для приготовления пищи</t>
  </si>
  <si>
    <t>2.21.77.</t>
  </si>
  <si>
    <t>2.21.78</t>
  </si>
  <si>
    <t>2.21.79.</t>
  </si>
  <si>
    <t>2.21.80.</t>
  </si>
  <si>
    <t>Стакан мерный для сыпучих продуктов и жидкостей</t>
  </si>
  <si>
    <t>2.21.81.</t>
  </si>
  <si>
    <t>Терка</t>
  </si>
  <si>
    <t>2.21.82.</t>
  </si>
  <si>
    <t xml:space="preserve">Комплект таблиц демонстрационных по кулинарии </t>
  </si>
  <si>
    <t>2.21.83.</t>
  </si>
  <si>
    <t xml:space="preserve">Комплект учебных пособий и справочников по кулинарии </t>
  </si>
  <si>
    <t>2.21.84.</t>
  </si>
  <si>
    <t>2.21.85.</t>
  </si>
  <si>
    <t>ИТОГО по разделу ДОМОВОДСТВО</t>
  </si>
  <si>
    <t>Часть 3. Слесарное дело</t>
  </si>
  <si>
    <t>2.21.86.</t>
  </si>
  <si>
    <t>2.21.87.</t>
  </si>
  <si>
    <t>2.21.88.</t>
  </si>
  <si>
    <t>2.21.89.</t>
  </si>
  <si>
    <t>2.21.90.</t>
  </si>
  <si>
    <t>2.21.91.</t>
  </si>
  <si>
    <t>2.21.92.</t>
  </si>
  <si>
    <t>2.21.93.</t>
  </si>
  <si>
    <t>2.21.94.</t>
  </si>
  <si>
    <t>Тумба металлическая для инструмента</t>
  </si>
  <si>
    <t>2.21.95.</t>
  </si>
  <si>
    <t>2.21.96.</t>
  </si>
  <si>
    <t>2.21.97.</t>
  </si>
  <si>
    <t>Верстак ученический комбинированный</t>
  </si>
  <si>
    <t>2.21.98.</t>
  </si>
  <si>
    <t>Стол металлический  под станок</t>
  </si>
  <si>
    <t>Лабораторно-технологическое оборудование, инструменты и средства безопасности</t>
  </si>
  <si>
    <t>Машина заточная</t>
  </si>
  <si>
    <t xml:space="preserve">Станок сверлильный </t>
  </si>
  <si>
    <t>2.21.103.</t>
  </si>
  <si>
    <t xml:space="preserve">Набор ключей гаечных </t>
  </si>
  <si>
    <t>2.21.104.</t>
  </si>
  <si>
    <t xml:space="preserve">Ключ гаечный разводной </t>
  </si>
  <si>
    <t>2.21.105.</t>
  </si>
  <si>
    <t xml:space="preserve">Набор ключей торцевых трубчатых </t>
  </si>
  <si>
    <t>2.21.106.</t>
  </si>
  <si>
    <t xml:space="preserve">Кувалда </t>
  </si>
  <si>
    <t>2.21.107.</t>
  </si>
  <si>
    <t>Набор молотков слесарных</t>
  </si>
  <si>
    <t>2.21.108.</t>
  </si>
  <si>
    <t>Киянка деревянная</t>
  </si>
  <si>
    <t>2.21.109.</t>
  </si>
  <si>
    <t>Киянка резиновая</t>
  </si>
  <si>
    <t>2.21.110.</t>
  </si>
  <si>
    <t xml:space="preserve">Набор надфилей </t>
  </si>
  <si>
    <t>2.21.111.</t>
  </si>
  <si>
    <t>Набор напильников</t>
  </si>
  <si>
    <t>2.21.112.</t>
  </si>
  <si>
    <t xml:space="preserve">Ножницы по металлу </t>
  </si>
  <si>
    <t>2.21.113.</t>
  </si>
  <si>
    <t>Набор отверток</t>
  </si>
  <si>
    <t>2.21.114.</t>
  </si>
  <si>
    <t>Тиски слесарные поворотные</t>
  </si>
  <si>
    <t>2.21.115.</t>
  </si>
  <si>
    <t>2.21.116.</t>
  </si>
  <si>
    <t>Набор рашпилей</t>
  </si>
  <si>
    <t>2.21.117.</t>
  </si>
  <si>
    <t xml:space="preserve">Набор зенковок конических </t>
  </si>
  <si>
    <t>2.21.118.</t>
  </si>
  <si>
    <t xml:space="preserve">Набор плашек </t>
  </si>
  <si>
    <t>2.21.119.</t>
  </si>
  <si>
    <t xml:space="preserve">Набор резцов расточных </t>
  </si>
  <si>
    <t>2.21.120.</t>
  </si>
  <si>
    <t xml:space="preserve">Набор резцов токарных отрезных </t>
  </si>
  <si>
    <t>2.21.121.</t>
  </si>
  <si>
    <t>Набор сверл по дереву</t>
  </si>
  <si>
    <t>2.21.122.</t>
  </si>
  <si>
    <t xml:space="preserve">Набор сверл спиральных </t>
  </si>
  <si>
    <t>2.21.123.</t>
  </si>
  <si>
    <t xml:space="preserve">Сверло центровочное </t>
  </si>
  <si>
    <t xml:space="preserve">Фреза дисковая трехсторонняя </t>
  </si>
  <si>
    <t xml:space="preserve">Фреза дисковая пазовая </t>
  </si>
  <si>
    <t xml:space="preserve">Фреза для обработки Т-образных  пазов </t>
  </si>
  <si>
    <t xml:space="preserve">Фреза концевая </t>
  </si>
  <si>
    <t xml:space="preserve">Фреза отрезная </t>
  </si>
  <si>
    <t>2.21.129.</t>
  </si>
  <si>
    <t xml:space="preserve">Циркуль разметочный </t>
  </si>
  <si>
    <t>2.21.130.</t>
  </si>
  <si>
    <t>Глубиномер микрометрический</t>
  </si>
  <si>
    <t>2.21.131.</t>
  </si>
  <si>
    <t>Метр складной металлический</t>
  </si>
  <si>
    <t>2.21.132.</t>
  </si>
  <si>
    <t>Набор линеек металлических</t>
  </si>
  <si>
    <t>2.21.133.</t>
  </si>
  <si>
    <t>Набор микрометров гладких</t>
  </si>
  <si>
    <t>2.21.134.</t>
  </si>
  <si>
    <t>Набор угольников поверочных слесарных</t>
  </si>
  <si>
    <t>2.21.135.</t>
  </si>
  <si>
    <t xml:space="preserve">Набор шаблонов радиусных </t>
  </si>
  <si>
    <t>2.21.136.</t>
  </si>
  <si>
    <t xml:space="preserve">Штангенглубиномер </t>
  </si>
  <si>
    <t>2.21.137.</t>
  </si>
  <si>
    <t>Штангенциркуль</t>
  </si>
  <si>
    <t>2.21.138.</t>
  </si>
  <si>
    <t>Щупы (набор)</t>
  </si>
  <si>
    <t xml:space="preserve">Электроудлинитель </t>
  </si>
  <si>
    <t>2.21.141.</t>
  </si>
  <si>
    <t>Набор брусков</t>
  </si>
  <si>
    <t>2.21.142.</t>
  </si>
  <si>
    <t>Набор шлифовальной бумаги</t>
  </si>
  <si>
    <t>2.21.143.</t>
  </si>
  <si>
    <t xml:space="preserve">Очки защитные </t>
  </si>
  <si>
    <t>2.21.144.</t>
  </si>
  <si>
    <t>Щиток защитный лицевой</t>
  </si>
  <si>
    <t>2.21.145.</t>
  </si>
  <si>
    <t>Фартук защитный</t>
  </si>
  <si>
    <t>2.21.146.</t>
  </si>
  <si>
    <t>Аптечка</t>
  </si>
  <si>
    <t>2.21.147.</t>
  </si>
  <si>
    <t>Индивидуальный перевязочный пакет</t>
  </si>
  <si>
    <t>2.21.148.</t>
  </si>
  <si>
    <t>Комплект таблиц по слесарному делу</t>
  </si>
  <si>
    <t>2.21.149.</t>
  </si>
  <si>
    <t>Комплект наглядных пособий для постоянного использования</t>
  </si>
  <si>
    <t>Часть 4. Столярное дело</t>
  </si>
  <si>
    <t>2.21.150.</t>
  </si>
  <si>
    <t>2.21.151.</t>
  </si>
  <si>
    <t>2.21.152.</t>
  </si>
  <si>
    <t>2.21.153.</t>
  </si>
  <si>
    <t>2.21.154.</t>
  </si>
  <si>
    <t>2.21.155.</t>
  </si>
  <si>
    <t>2.21.156.</t>
  </si>
  <si>
    <t>2.21.157.</t>
  </si>
  <si>
    <t>2.21.158.</t>
  </si>
  <si>
    <t>2.21.159.</t>
  </si>
  <si>
    <t>2.21.160.</t>
  </si>
  <si>
    <t>2.21.161.</t>
  </si>
  <si>
    <t>Лабораторно-технологическое оборудование, инструменты  и средства безопасности</t>
  </si>
  <si>
    <t xml:space="preserve">Электродрель </t>
  </si>
  <si>
    <t xml:space="preserve">Электропаяльник  </t>
  </si>
  <si>
    <t>2.21.169.</t>
  </si>
  <si>
    <t xml:space="preserve">Комплект деревянных инструментов </t>
  </si>
  <si>
    <t>2.21.170.</t>
  </si>
  <si>
    <t xml:space="preserve">Набор металлических линеек </t>
  </si>
  <si>
    <t>2.21.171.</t>
  </si>
  <si>
    <t xml:space="preserve">Метр складной  </t>
  </si>
  <si>
    <t>2.21.172.</t>
  </si>
  <si>
    <t>Рулетка</t>
  </si>
  <si>
    <t>2.21.173.</t>
  </si>
  <si>
    <t xml:space="preserve">Угольник столярный </t>
  </si>
  <si>
    <t>2.21.174.</t>
  </si>
  <si>
    <t xml:space="preserve">Штангенциркуль </t>
  </si>
  <si>
    <t xml:space="preserve">Индивидуальный перевязочный пакет </t>
  </si>
  <si>
    <t>2.21.180.</t>
  </si>
  <si>
    <t>Дрель ручная</t>
  </si>
  <si>
    <t>2.21.181.</t>
  </si>
  <si>
    <t>Лобзик учебный</t>
  </si>
  <si>
    <t>2.21.182.</t>
  </si>
  <si>
    <t>Набор пил для лобзиков</t>
  </si>
  <si>
    <t>2.21.183.</t>
  </si>
  <si>
    <t xml:space="preserve">Рубанок </t>
  </si>
  <si>
    <t>2.21.184.</t>
  </si>
  <si>
    <t xml:space="preserve">Ножовка по дереву </t>
  </si>
  <si>
    <t>2.21.185.</t>
  </si>
  <si>
    <t>2.21.186.</t>
  </si>
  <si>
    <t>2.21.187.</t>
  </si>
  <si>
    <t xml:space="preserve">Набор резцов по дереву </t>
  </si>
  <si>
    <t>2.21.188.</t>
  </si>
  <si>
    <t xml:space="preserve">Клещи </t>
  </si>
  <si>
    <t>2.21.189.</t>
  </si>
  <si>
    <t xml:space="preserve">Набор молотков слесарных </t>
  </si>
  <si>
    <t>2.21.190.</t>
  </si>
  <si>
    <t>Долото</t>
  </si>
  <si>
    <t>2.21.191.</t>
  </si>
  <si>
    <t xml:space="preserve">Стамеска </t>
  </si>
  <si>
    <t>2.21.192.</t>
  </si>
  <si>
    <t>2.21.193.</t>
  </si>
  <si>
    <t>2.21.194.</t>
  </si>
  <si>
    <t xml:space="preserve">Топор малый </t>
  </si>
  <si>
    <t>2.21.195.</t>
  </si>
  <si>
    <t>Топор большой</t>
  </si>
  <si>
    <t>2.21.196.</t>
  </si>
  <si>
    <t>Пила двуручная</t>
  </si>
  <si>
    <t>2.21.197.</t>
  </si>
  <si>
    <t>Набор шпателей</t>
  </si>
  <si>
    <t>2.21.198.</t>
  </si>
  <si>
    <t xml:space="preserve">Набор сверл по дереву </t>
  </si>
  <si>
    <t>2.21.199.</t>
  </si>
  <si>
    <t>Набор сверл по металлу</t>
  </si>
  <si>
    <t>2.21.200.</t>
  </si>
  <si>
    <t xml:space="preserve">Набор кистей </t>
  </si>
  <si>
    <t>2.21.201.</t>
  </si>
  <si>
    <t>2.21.202.</t>
  </si>
  <si>
    <t>Клей ПВА</t>
  </si>
  <si>
    <t>2.21.203.</t>
  </si>
  <si>
    <t>Лак мебельный</t>
  </si>
  <si>
    <t>2.21.204.</t>
  </si>
  <si>
    <t>Морилка</t>
  </si>
  <si>
    <t>2.21.205.</t>
  </si>
  <si>
    <t>Набор карандашей столярных</t>
  </si>
  <si>
    <t>2.21.206.</t>
  </si>
  <si>
    <t>Комплекты таблиц по столярному делу</t>
  </si>
  <si>
    <t>ИТОГО по разделу слесарный и столярный кабинеты</t>
  </si>
  <si>
    <t xml:space="preserve">Часть 5. Универсальная мастерская технологии работы с деревом, металлом и </t>
  </si>
  <si>
    <t>выполнения проектных работ школьников</t>
  </si>
  <si>
    <t>Дополнительное вариативное оборудование</t>
  </si>
  <si>
    <t xml:space="preserve">Лабораторно-технологическое оборудование, инструменты  и средства безопасности. </t>
  </si>
  <si>
    <t>Модуль материальных технологий</t>
  </si>
  <si>
    <t>2.21.207.</t>
  </si>
  <si>
    <t>Вертикально фрезерный станок с ЧПУ</t>
  </si>
  <si>
    <t>2.21.208.</t>
  </si>
  <si>
    <t>Станок токарный по металлу с ЧПУ</t>
  </si>
  <si>
    <t>2.21.209.</t>
  </si>
  <si>
    <t>Конструктор модульных станков для работы по металлу</t>
  </si>
  <si>
    <t>2.21.210.</t>
  </si>
  <si>
    <t>Ресурсный набор к конструктору модульных станков</t>
  </si>
  <si>
    <t>2.21.211.</t>
  </si>
  <si>
    <t xml:space="preserve">Комплект ЧПУ для конструктора модульных станков </t>
  </si>
  <si>
    <t>2.21.212.</t>
  </si>
  <si>
    <t>2.21.213.</t>
  </si>
  <si>
    <t>2.21.214.</t>
  </si>
  <si>
    <t>Станок лазерной резки</t>
  </si>
  <si>
    <t>2.21.215.</t>
  </si>
  <si>
    <t>Фрезерно-гравировальный станок с ЧПУ</t>
  </si>
  <si>
    <t>2.21.216.</t>
  </si>
  <si>
    <t>2.21.217.</t>
  </si>
  <si>
    <t>Шуруповерт</t>
  </si>
  <si>
    <t>2.21.218.</t>
  </si>
  <si>
    <t>Углошлифовальная машина</t>
  </si>
  <si>
    <t>2.21.219.</t>
  </si>
  <si>
    <t>Шлейфмашина ленточная</t>
  </si>
  <si>
    <t>2.21.220.</t>
  </si>
  <si>
    <t>Ручная фрезерная машина</t>
  </si>
  <si>
    <t>2.21.221.</t>
  </si>
  <si>
    <t>Лобзик электрический ручной</t>
  </si>
  <si>
    <t>2.21.222.</t>
  </si>
  <si>
    <t>Клеевой пистолет</t>
  </si>
  <si>
    <t>2.21.223.</t>
  </si>
  <si>
    <t>Лазерный дальномер</t>
  </si>
  <si>
    <t>2.21.224.</t>
  </si>
  <si>
    <t>2.21.225.</t>
  </si>
  <si>
    <t>2.21.226.</t>
  </si>
  <si>
    <t>2.21.227.</t>
  </si>
  <si>
    <t>Линейка металлическая</t>
  </si>
  <si>
    <t>2.21.228.</t>
  </si>
  <si>
    <t xml:space="preserve">Метр металлический  </t>
  </si>
  <si>
    <t>2.21.229.</t>
  </si>
  <si>
    <t>2.21.230.</t>
  </si>
  <si>
    <t>2.21.231.</t>
  </si>
  <si>
    <t>2.21.232.</t>
  </si>
  <si>
    <t>2.21.233.</t>
  </si>
  <si>
    <t>2.21.234.</t>
  </si>
  <si>
    <t>2.21.235.</t>
  </si>
  <si>
    <t>2.21.236.</t>
  </si>
  <si>
    <t>2.21.237.</t>
  </si>
  <si>
    <t>2.21.238.</t>
  </si>
  <si>
    <t>2.21.239.</t>
  </si>
  <si>
    <t>Плоскогубцы монтажные</t>
  </si>
  <si>
    <t>2.21.240.</t>
  </si>
  <si>
    <t>2.21.241.</t>
  </si>
  <si>
    <t>2.21.242.</t>
  </si>
  <si>
    <t>2.21.243.</t>
  </si>
  <si>
    <t>2.21.244.</t>
  </si>
  <si>
    <t>2.21.245.</t>
  </si>
  <si>
    <t>2.21.246.</t>
  </si>
  <si>
    <t>2.21.247.</t>
  </si>
  <si>
    <t>2.21.248.</t>
  </si>
  <si>
    <t>2.21.249.</t>
  </si>
  <si>
    <t>2.21.250.</t>
  </si>
  <si>
    <t>2.21.251.</t>
  </si>
  <si>
    <t>2.21.252.</t>
  </si>
  <si>
    <t>2.21.253.</t>
  </si>
  <si>
    <t>2.21.254.</t>
  </si>
  <si>
    <t>2.21.255.</t>
  </si>
  <si>
    <t>2.21.256.</t>
  </si>
  <si>
    <t>2.21.257.</t>
  </si>
  <si>
    <t>2.21.258.</t>
  </si>
  <si>
    <t>2.21.259.</t>
  </si>
  <si>
    <t>2.21.260.</t>
  </si>
  <si>
    <t>2.21.261.</t>
  </si>
  <si>
    <t>2.21.262.</t>
  </si>
  <si>
    <t>2.21.263.</t>
  </si>
  <si>
    <t>Гвоздодер</t>
  </si>
  <si>
    <t>2.21.264.</t>
  </si>
  <si>
    <t>Молоток</t>
  </si>
  <si>
    <t>2.21.265.</t>
  </si>
  <si>
    <t>2.21.266.</t>
  </si>
  <si>
    <t>Набор стамесок</t>
  </si>
  <si>
    <t>2.21.267.</t>
  </si>
  <si>
    <t>2.21.268.</t>
  </si>
  <si>
    <t>2.21.269.</t>
  </si>
  <si>
    <t>2.21.270.</t>
  </si>
  <si>
    <t>2.21.271.</t>
  </si>
  <si>
    <t>2.21.272.</t>
  </si>
  <si>
    <t>2.21.273.</t>
  </si>
  <si>
    <t>2.21.274.</t>
  </si>
  <si>
    <t>2.21.275.</t>
  </si>
  <si>
    <t>Паста "ГОИ"</t>
  </si>
  <si>
    <t>2.21.276.</t>
  </si>
  <si>
    <t>2.21.277.</t>
  </si>
  <si>
    <t>2.21.278.</t>
  </si>
  <si>
    <t>2.21.279.</t>
  </si>
  <si>
    <t>2.21.280.</t>
  </si>
  <si>
    <t xml:space="preserve">Аптечка </t>
  </si>
  <si>
    <t>ИТОГО по разделу Универсальная мастерская технологии работы с деревом, металлом и выполнения проектных работ школьников</t>
  </si>
  <si>
    <t>Подраздел 22. Кабинет ОБЖ</t>
  </si>
  <si>
    <t>2.22.1.</t>
  </si>
  <si>
    <t>2.22.2.</t>
  </si>
  <si>
    <t>2.22.3.</t>
  </si>
  <si>
    <t>2.22.4.</t>
  </si>
  <si>
    <t>2.22.5.</t>
  </si>
  <si>
    <t>Стол ученический двухместный регулируемый по высоте электрифицированный</t>
  </si>
  <si>
    <t>2.22.6.</t>
  </si>
  <si>
    <t>2.22.7.</t>
  </si>
  <si>
    <t>2.22.8.</t>
  </si>
  <si>
    <t>2.22.9.</t>
  </si>
  <si>
    <t xml:space="preserve">Сейф оружейный </t>
  </si>
  <si>
    <t>2.22.11.</t>
  </si>
  <si>
    <t>2.22.12.</t>
  </si>
  <si>
    <t>2.22.13.</t>
  </si>
  <si>
    <t>2.22.15.</t>
  </si>
  <si>
    <t>2.22.16.</t>
  </si>
  <si>
    <t>2.22.17.</t>
  </si>
  <si>
    <t>2.22.19.</t>
  </si>
  <si>
    <t>2.22.20.</t>
  </si>
  <si>
    <t>2.22.22.</t>
  </si>
  <si>
    <t>2.22.23.</t>
  </si>
  <si>
    <t>2.22.24.</t>
  </si>
  <si>
    <t>Мини-экспресс-лаборатории радиационно-химической разведки</t>
  </si>
  <si>
    <t>2.22.25.</t>
  </si>
  <si>
    <t>2.22.26.</t>
  </si>
  <si>
    <t>2.22.27.</t>
  </si>
  <si>
    <t>Защитный костюм ОЗК (плащ ОП-1, чулки, перчатки Л-1)</t>
  </si>
  <si>
    <t>2.22.28.</t>
  </si>
  <si>
    <t>Измеритель электропроводности, рН и температуры</t>
  </si>
  <si>
    <t>2.22.29.</t>
  </si>
  <si>
    <t>Компас-азимут</t>
  </si>
  <si>
    <t>2.22.30.</t>
  </si>
  <si>
    <t>Противогаз взрослый, фильтрующе-поглощающий</t>
  </si>
  <si>
    <t>2.22.31.</t>
  </si>
  <si>
    <t>Макет гранаты Ф-1</t>
  </si>
  <si>
    <t>2.22.32.</t>
  </si>
  <si>
    <t>Макет гранаты РГД-5</t>
  </si>
  <si>
    <t>2.22.33.</t>
  </si>
  <si>
    <t>Респиратор Р-2</t>
  </si>
  <si>
    <t>Лабораторно-технологическое оборудование для оказания первой помощи</t>
  </si>
  <si>
    <t>2.22.34.</t>
  </si>
  <si>
    <t>Дыхательная трубка (воздуховод)</t>
  </si>
  <si>
    <t>2.22.35.</t>
  </si>
  <si>
    <t>Гипотермический пакет</t>
  </si>
  <si>
    <t>2.22.36.</t>
  </si>
  <si>
    <t>2.22.37.</t>
  </si>
  <si>
    <t>Индивидуальный противохимический пакет ИПП-11</t>
  </si>
  <si>
    <t>2.22.38.</t>
  </si>
  <si>
    <t>Бинт марлевый медицинский нестерильный (7мх14см)</t>
  </si>
  <si>
    <t>2.22.39.</t>
  </si>
  <si>
    <t>Бинт марлевый медицинский нестерильный (5мх10см)</t>
  </si>
  <si>
    <t>2.22.40.</t>
  </si>
  <si>
    <t>Вата медицинская компрессная</t>
  </si>
  <si>
    <t>2.22.41.</t>
  </si>
  <si>
    <t>Косынка медицинская (перевязочная)</t>
  </si>
  <si>
    <t>2.22.42.</t>
  </si>
  <si>
    <t>Повязка медицинская большая стерильная</t>
  </si>
  <si>
    <t>2.22.43.</t>
  </si>
  <si>
    <t>Повязка медицинская малая стерильная</t>
  </si>
  <si>
    <t>2.22.44.</t>
  </si>
  <si>
    <t>Булавка безопасная</t>
  </si>
  <si>
    <t>2.22.45.</t>
  </si>
  <si>
    <t>Жгут кровоостанавливающий эластичный</t>
  </si>
  <si>
    <t>2.22.46.</t>
  </si>
  <si>
    <t>Комплект шин складных средний</t>
  </si>
  <si>
    <t>2.22.47.</t>
  </si>
  <si>
    <t>Шина проволочная (лестничная) для ног</t>
  </si>
  <si>
    <t>2.22.48.</t>
  </si>
  <si>
    <t>Шина проволочная (лестничная) для рук</t>
  </si>
  <si>
    <t>2.22.49.</t>
  </si>
  <si>
    <t>Носилки санитарные</t>
  </si>
  <si>
    <t>2.22.50.</t>
  </si>
  <si>
    <t>Лямка медицинская носилочная</t>
  </si>
  <si>
    <t>2.22.51.</t>
  </si>
  <si>
    <t>Пипетка</t>
  </si>
  <si>
    <t>2.22.52.</t>
  </si>
  <si>
    <t>Коврик напольный</t>
  </si>
  <si>
    <t>2.22.53.</t>
  </si>
  <si>
    <t xml:space="preserve">Модели (объемные и плоские), натуральные объекты </t>
  </si>
  <si>
    <t>2.22.54.</t>
  </si>
  <si>
    <t xml:space="preserve">Комплект масса-габаритных моделей оружия </t>
  </si>
  <si>
    <t>2.22.55.</t>
  </si>
  <si>
    <t>Стрелковый тренажер</t>
  </si>
  <si>
    <t>2.22.56.</t>
  </si>
  <si>
    <t>Макет простейшего укрытия в разрезе</t>
  </si>
  <si>
    <t>2.22.57.</t>
  </si>
  <si>
    <t>Тренажер для оказания первой помощи  на месте происшествия</t>
  </si>
  <si>
    <t>2.22.58.</t>
  </si>
  <si>
    <t xml:space="preserve">Имитаторы ранений и поражений для тренажера - манекена </t>
  </si>
  <si>
    <t>2.22.59.</t>
  </si>
  <si>
    <t>Тренажер для освоения навыков сердечно-легочной реанимации взрослого и ребенка</t>
  </si>
  <si>
    <t>Электронные средства обучения (СD, DVD, видеофильмы, интерактивные плакаты)</t>
  </si>
  <si>
    <t>2.22.60.</t>
  </si>
  <si>
    <t>2.22.61.</t>
  </si>
  <si>
    <t xml:space="preserve">Комплект демонстрационных учебных таблиц по курсу ОБЖ </t>
  </si>
  <si>
    <t>Подраздел 23. Профильные классы</t>
  </si>
  <si>
    <t>ПРАЙС-ЛИСТ</t>
  </si>
  <si>
    <t>НА УЧЕБНОЕ ОБОРУДОВАНИЕ</t>
  </si>
  <si>
    <t>ДЛЯ ОСНАЩЕНИЯ ШКОЛ-НОВОСТРОЕК</t>
  </si>
  <si>
    <t>Раздел 1. Комплекс оснащения общешкольных помещений</t>
  </si>
  <si>
    <t>не оснащаем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</si>
  <si>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</si>
  <si>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</si>
  <si>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Подраздел 3.  Кабинет проектно-исследовательской деятельности в начальной школе (на базе компьютерного класса)</t>
  </si>
  <si>
    <t>Подраздел 4. Кабинет учителя- логопеда</t>
  </si>
  <si>
    <t>Подраздел 5. Активная рекреация для начальной школы</t>
  </si>
  <si>
    <t>Подраздел 6. Игровая в начальной школе</t>
  </si>
  <si>
    <t>Подраздел 9. Мобильный лингафонный класс</t>
  </si>
  <si>
    <t xml:space="preserve">Подраздел 12. Кабинет изобразительного искусства </t>
  </si>
  <si>
    <t>Подраздел 19. Кабинет информатики</t>
  </si>
  <si>
    <t>Подраздел 20. Мобильный компьютерный класс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</si>
  <si>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</si>
  <si>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</si>
  <si>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Стоимость одного кабинета, руб.</t>
  </si>
  <si>
    <t>Наименование раздела/подраздела.
Ссылка на спецификацию кабинета</t>
  </si>
  <si>
    <t>Игровые наборы по грамматике, рекомендованные для детей младшего школьного возраста</t>
  </si>
  <si>
    <t>Игровые наборы по литературному чтению, рекомендованные для детей младшего школьного возраста</t>
  </si>
  <si>
    <t>Игровой набор по развитию речи. Литературное чтение</t>
  </si>
  <si>
    <t>Демонстрационные  учебные таблицы по математике для начальной школы (4 комплекта таблиц для 1-4 классов)</t>
  </si>
  <si>
    <t>Демонстрационные  учебные таблицы по окружающему миру для начальной школы (4 комплекта для 1-4 классов)</t>
  </si>
  <si>
    <t>Гербарии для начальной школы</t>
  </si>
  <si>
    <t>Предмет "Музыка"</t>
  </si>
  <si>
    <t xml:space="preserve">Предметная область "Музыка" </t>
  </si>
  <si>
    <t>Комплект таблиц "Музыка. Начальная школа</t>
  </si>
  <si>
    <t>Комплект таблиц "Музыкальные инструменты"</t>
  </si>
  <si>
    <t>Портреты отечественных и зарубежных композиторов</t>
  </si>
  <si>
    <t xml:space="preserve">Комплект цифрового оборудования </t>
  </si>
  <si>
    <t xml:space="preserve">Генератор звуковой </t>
  </si>
  <si>
    <t xml:space="preserve">Гигрометр </t>
  </si>
  <si>
    <t>Блок питания  регулируемый</t>
  </si>
  <si>
    <t xml:space="preserve">Высоковольтный источник </t>
  </si>
  <si>
    <t xml:space="preserve">Комплект для лабораторного практикума по электричеству </t>
  </si>
  <si>
    <t>Комплект для лабораторного практикума по электронике</t>
  </si>
  <si>
    <t>Генератор высокого напряжения</t>
  </si>
  <si>
    <t xml:space="preserve">Аппарат Киппа </t>
  </si>
  <si>
    <t xml:space="preserve">Аппарат для проведения химических реакций </t>
  </si>
  <si>
    <t xml:space="preserve">Столик подъемный </t>
  </si>
  <si>
    <t xml:space="preserve">Мини-экспресс лаборатория учебная </t>
  </si>
  <si>
    <t>Стенд "Периодическая система химических элементов Д.И.Менделеева" с ИК-пультом</t>
  </si>
  <si>
    <t>Стенд "Растворимость солей, кислот и оснований в воде" с ИК-пультом</t>
  </si>
  <si>
    <t xml:space="preserve">Колба коническая </t>
  </si>
  <si>
    <t xml:space="preserve">Источник постоянного и переменного напряжения </t>
  </si>
  <si>
    <t xml:space="preserve">Стрелки магнитные на штативах </t>
  </si>
  <si>
    <t>Прибор для изучения газовых законов</t>
  </si>
  <si>
    <t xml:space="preserve">Комплект для вышивания </t>
  </si>
  <si>
    <t>Сервиз столовый на 12 персон.</t>
  </si>
  <si>
    <t>Сервиз чайный на 12 персон</t>
  </si>
  <si>
    <t>Сервиз кофейный на 12 персон</t>
  </si>
  <si>
    <t xml:space="preserve">Плоскогубцы комбинированные </t>
  </si>
  <si>
    <t>Электронные средства обучения</t>
  </si>
  <si>
    <t xml:space="preserve">Часть 1. Профильный инженерно-технологический класс </t>
  </si>
  <si>
    <t>Программное обеспечение</t>
  </si>
  <si>
    <t>Комплект учебно-методических материалов</t>
  </si>
  <si>
    <t>2.23.35.</t>
  </si>
  <si>
    <t xml:space="preserve">Базовый робототехнический набор </t>
  </si>
  <si>
    <t>2.23.36.</t>
  </si>
  <si>
    <t>2.23.39.</t>
  </si>
  <si>
    <t>2.23.40.</t>
  </si>
  <si>
    <t>2.23.43.</t>
  </si>
  <si>
    <t>2.23.44.</t>
  </si>
  <si>
    <t xml:space="preserve">Лаборатория исследования окружающей среды,  природных и искусственных материалов, </t>
  </si>
  <si>
    <t>альтернативных источников энергии, инженерных конструкций</t>
  </si>
  <si>
    <t>2.23.60.</t>
  </si>
  <si>
    <t>2.23.61.</t>
  </si>
  <si>
    <t>Набор по изучению альтернативных источников энергии</t>
  </si>
  <si>
    <t>2.23.62.</t>
  </si>
  <si>
    <t>Фермовые конструкции и разводные мосты</t>
  </si>
  <si>
    <t>2.23.63.</t>
  </si>
  <si>
    <t>Установка для изучения сопротивления материалов (напряжения и деформации)</t>
  </si>
  <si>
    <t>Часть 2. Профильный медико-биологический класс</t>
  </si>
  <si>
    <t>2.23.97.</t>
  </si>
  <si>
    <t>Цифровая лаборатория по физиологии</t>
  </si>
  <si>
    <t>2.23.98.</t>
  </si>
  <si>
    <t>Цифровая лаборатория  с Комплектом датчиков по экологии для реализации сети школьного экологического мониторинга</t>
  </si>
  <si>
    <t>2.23.99.</t>
  </si>
  <si>
    <t xml:space="preserve">Установка гидропонная </t>
  </si>
  <si>
    <t>2.23.100.</t>
  </si>
  <si>
    <t>Комплект микропрепаратов по ботанике (углубленный уровень)</t>
  </si>
  <si>
    <t>2.23.101.</t>
  </si>
  <si>
    <t>Комплект микропрепаратов по анатомии (углубленный уровень)</t>
  </si>
  <si>
    <t>2.23.102.</t>
  </si>
  <si>
    <t>Комплект микропрепаратов по зоологии (углубленный уровень)</t>
  </si>
  <si>
    <t>2.23.103.</t>
  </si>
  <si>
    <t>Комплект микропрепаратов по общей биологии (углубленный уровень)</t>
  </si>
  <si>
    <t>2.23.104.</t>
  </si>
  <si>
    <t>Микроскоп учебный монокулярный</t>
  </si>
  <si>
    <t>2.23.105.</t>
  </si>
  <si>
    <t>Микроскоп демонстрационный 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</si>
  <si>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2.23.106.</t>
  </si>
  <si>
    <t>Цифровой микроскоп с ЖК-дисплеем</t>
  </si>
  <si>
    <t>2.23.107.</t>
  </si>
  <si>
    <t>Видеокамера для работы с оптическими приборами цифровая</t>
  </si>
  <si>
    <t>2.23.108.</t>
  </si>
  <si>
    <t>Вебкамера на подвижном штативе для проецирования демонстрационных лабораторных и практических работ по биологии на экране или интерактивной доске</t>
  </si>
  <si>
    <t>2.23.110.</t>
  </si>
  <si>
    <t>Центрифуга для микропробирок</t>
  </si>
  <si>
    <t>2.23.111.</t>
  </si>
  <si>
    <t>Комплект для практических работ по фильтрации воды</t>
  </si>
  <si>
    <t xml:space="preserve">Лабораторно-технологическое оборудование (лабораторное оборудование в том числе </t>
  </si>
  <si>
    <t>посуда, приборы, наборы для эксперимента, инструменты и т.д.)</t>
  </si>
  <si>
    <t>2.23.112.</t>
  </si>
  <si>
    <t>Тонометр медицинский электронный</t>
  </si>
  <si>
    <t>2.23.113.</t>
  </si>
  <si>
    <t>Тонометр медицинский механический</t>
  </si>
  <si>
    <t>2.23.114.</t>
  </si>
  <si>
    <t>Кардиограф</t>
  </si>
  <si>
    <t>2.23.115.</t>
  </si>
  <si>
    <t>Глюкометр</t>
  </si>
  <si>
    <t>2.23.116.</t>
  </si>
  <si>
    <t>Молоток неврологический</t>
  </si>
  <si>
    <t>2.23.117.</t>
  </si>
  <si>
    <t>Барометр</t>
  </si>
  <si>
    <t>2.23.118.</t>
  </si>
  <si>
    <t>Пипетка автоматическая</t>
  </si>
  <si>
    <t>2.23.119.</t>
  </si>
  <si>
    <t>Набор для проведения экспериментов по микробиологии</t>
  </si>
  <si>
    <t>2.23.120.</t>
  </si>
  <si>
    <t>Фонендоскоп</t>
  </si>
  <si>
    <t>2.23.121.</t>
  </si>
  <si>
    <t>Кушетка медицинская</t>
  </si>
  <si>
    <t>2.23.122.</t>
  </si>
  <si>
    <t>Стетоскоп консультативный</t>
  </si>
  <si>
    <t>2.23.123.</t>
  </si>
  <si>
    <t>Набор ершей для мытья лабораторной посуды</t>
  </si>
  <si>
    <t>2.23.124.</t>
  </si>
  <si>
    <t>Лоток для расположения инструментария (стандартный)</t>
  </si>
  <si>
    <t>2.23.125.</t>
  </si>
  <si>
    <t>Чашки Петри (стеклянные)</t>
  </si>
  <si>
    <t>2.23.126.</t>
  </si>
  <si>
    <t>Кружка Эсмарха</t>
  </si>
  <si>
    <t>2.23.127.</t>
  </si>
  <si>
    <t>Подушечка клеенчатая</t>
  </si>
  <si>
    <t>2.23.128.</t>
  </si>
  <si>
    <t>Корнцанги</t>
  </si>
  <si>
    <t>2.23.129.</t>
  </si>
  <si>
    <t>Негатоскоп</t>
  </si>
  <si>
    <t>2.23.130.</t>
  </si>
  <si>
    <t>Набор химической посуды и принадлежностей для демонстрации опытов и экспериментов по биологии</t>
  </si>
  <si>
    <t>2.23.131.</t>
  </si>
  <si>
    <t>Шпатели металлические</t>
  </si>
  <si>
    <t>2.23.132.</t>
  </si>
  <si>
    <t>Штатив для пробирок</t>
  </si>
  <si>
    <t>2.23.133.</t>
  </si>
  <si>
    <t>Зажим для пробирок</t>
  </si>
  <si>
    <t>2.23.134.</t>
  </si>
  <si>
    <t>Набор пробирок</t>
  </si>
  <si>
    <t>2.23.135.</t>
  </si>
  <si>
    <t>2.23.136.</t>
  </si>
  <si>
    <t>2.23.137.</t>
  </si>
  <si>
    <t>Набор для препарирования</t>
  </si>
  <si>
    <t>2.23.138.</t>
  </si>
  <si>
    <t>2.23.139.</t>
  </si>
  <si>
    <t>2.23.140.</t>
  </si>
  <si>
    <t>2.23.141.</t>
  </si>
  <si>
    <t>2.23.142.</t>
  </si>
  <si>
    <t>2.23.143.</t>
  </si>
  <si>
    <t>2.23.144.</t>
  </si>
  <si>
    <t>2.23.145.</t>
  </si>
  <si>
    <t>2.23.146.</t>
  </si>
  <si>
    <t>2.23.147.</t>
  </si>
  <si>
    <t>2.23.148.</t>
  </si>
  <si>
    <t>2.23.149.</t>
  </si>
  <si>
    <t>2.23.150.</t>
  </si>
  <si>
    <t>2.23.151.</t>
  </si>
  <si>
    <t>Банка-капельница полиэтиленовая (40мл)</t>
  </si>
  <si>
    <t>2.23.152.</t>
  </si>
  <si>
    <t>Лоток раздаточный</t>
  </si>
  <si>
    <t>2.23.153.</t>
  </si>
  <si>
    <t>Лоток для хранения лабораторной посуды и принадлежностей</t>
  </si>
  <si>
    <t>2.23.154.</t>
  </si>
  <si>
    <t xml:space="preserve">Комплект самоклеящихся этикеток для химической посуды </t>
  </si>
  <si>
    <t>2.23.155.</t>
  </si>
  <si>
    <t>Модели (объемные и плоские), натуральные объекты (коллекции, химические реактивы)</t>
  </si>
  <si>
    <t>2.23.156.</t>
  </si>
  <si>
    <t>Тренажер-манекен по уходу за больным пациентом (Фантом человека)</t>
  </si>
  <si>
    <t>2.23.157.</t>
  </si>
  <si>
    <t>2.23.158.</t>
  </si>
  <si>
    <t>2.23.159.</t>
  </si>
  <si>
    <t>Электронные учебные средства  для медико-биологического класса</t>
  </si>
  <si>
    <t>2.23.160.</t>
  </si>
  <si>
    <t>Комплект видеофильмов по биологии профильного уровня на DVD-Дисках</t>
  </si>
  <si>
    <t>2.23.161.</t>
  </si>
  <si>
    <t>Комплект информационно справочной литературы для кабинета медико-биологического направления</t>
  </si>
  <si>
    <t>2.23.162.</t>
  </si>
  <si>
    <t>2.23.163.</t>
  </si>
  <si>
    <t xml:space="preserve">Комплект портретов Нобелевских лауреатов по биологии и химии </t>
  </si>
  <si>
    <t>2.23.164.</t>
  </si>
  <si>
    <t>Цифровая лаборатория для исследований окружающей среды, природных и искусственных материалов</t>
  </si>
  <si>
    <t xml:space="preserve">Ресурсный набор к базовому робототехническому набору </t>
  </si>
  <si>
    <t xml:space="preserve">Лаборатория по аналоговой и цифровой электронике. Электроника и микропроцессоры. </t>
  </si>
  <si>
    <t>Набор по электронике и программированию</t>
  </si>
  <si>
    <t xml:space="preserve">Образовательный модуль для изучения основ робототехники. </t>
  </si>
  <si>
    <t>Подраздел 3. Кабинет проектно-исследовательской деятельности в начальной школе (на базе компьютерного класса)</t>
  </si>
  <si>
    <t>2.3.21.</t>
  </si>
  <si>
    <t>Комплект для развития речи, навыков создания и проведения презентаций, создания портфолио, ведения пресс деятельности - на родном и иностранных языках.</t>
  </si>
  <si>
    <t>2.3.22.</t>
  </si>
  <si>
    <t xml:space="preserve">Комплект для практического развития математических компетенций и изучения математики. </t>
  </si>
  <si>
    <t>2.3.23.</t>
  </si>
  <si>
    <t xml:space="preserve">Набор по основам математики, конструирования, моделирования и проектирования </t>
  </si>
  <si>
    <t>2.3.24.</t>
  </si>
  <si>
    <t xml:space="preserve">Набор по основам проектирования и моделирования </t>
  </si>
  <si>
    <t>2.3.25.</t>
  </si>
  <si>
    <t>Базовый робототехнический набор</t>
  </si>
  <si>
    <t>2.3.26.</t>
  </si>
  <si>
    <t>Модель-аппликация "Воздействие человека на окружающую среду"</t>
  </si>
  <si>
    <t>Модель "Круговорот воды в природе"</t>
  </si>
  <si>
    <t>Модель "Строение Земли"</t>
  </si>
  <si>
    <t>Модель-аппликация "Уход за комнатными растениями"</t>
  </si>
  <si>
    <t>Карта звездного неба</t>
  </si>
  <si>
    <t>Секундомер электронный</t>
  </si>
  <si>
    <t>Прибор для демонстрации дыхательного газообмена у растений</t>
  </si>
  <si>
    <t>Песочные часы (комплект)</t>
  </si>
  <si>
    <t>Модель "Теллурий"</t>
  </si>
  <si>
    <t>Микропрепараты для начальной школы по зоологии</t>
  </si>
  <si>
    <t>Микропрепараты для начальной школы по ботанике</t>
  </si>
  <si>
    <t>Микроскоп</t>
  </si>
  <si>
    <t>Карточки "Домашние животные"</t>
  </si>
  <si>
    <t>Карточки "Птицы"</t>
  </si>
  <si>
    <t>Контейнер для наблюдения за насекомыми</t>
  </si>
  <si>
    <t xml:space="preserve">Набор компасов </t>
  </si>
  <si>
    <t>Числовой луч Траснформер</t>
  </si>
  <si>
    <t>Таблицы "Единицы площади"</t>
  </si>
  <si>
    <t>Набор "Части целого на круге (простые дроби)"</t>
  </si>
  <si>
    <t>Модель-аппликация "Звукобуквенная лента"</t>
  </si>
  <si>
    <t xml:space="preserve">Набор репродукций "Изобразительное искусство" 1 класс. </t>
  </si>
  <si>
    <t xml:space="preserve">Набор репродукций "Изобразительное искусство" 2 класс. </t>
  </si>
  <si>
    <t xml:space="preserve">Набор репродукций "Изобразительное искусство" 3 класс. </t>
  </si>
  <si>
    <t xml:space="preserve">Набор репродукций "Изобразительное искусство" 4 класс. </t>
  </si>
  <si>
    <t>Справочники  по русскому языку и литературному чтению для начальной школы</t>
  </si>
  <si>
    <t>Игровой набор по математике, алгоритмике и начальному програмированию</t>
  </si>
  <si>
    <t>Модель часов (пластик)</t>
  </si>
  <si>
    <t>Комплект настенных шахмат</t>
  </si>
  <si>
    <t>Магнито-маркерное поле</t>
  </si>
  <si>
    <t>Набор для изучения основных плоскостных геометрических фигур</t>
  </si>
  <si>
    <t>Набор магнитных карточек от 0 до20</t>
  </si>
  <si>
    <t>Набор "Схемы звуков"</t>
  </si>
  <si>
    <t>Конструктор для создания геометрических фигур</t>
  </si>
  <si>
    <t>Счетные палочки</t>
  </si>
  <si>
    <t>Набор для конструирования</t>
  </si>
  <si>
    <t>Деревянная линейка</t>
  </si>
  <si>
    <t>Комплект мерных сосудов</t>
  </si>
  <si>
    <t>2.19.1.</t>
  </si>
  <si>
    <t>2.19.2.</t>
  </si>
  <si>
    <t>2.19.3.</t>
  </si>
  <si>
    <t>2.19.4.</t>
  </si>
  <si>
    <t>2.19.5.</t>
  </si>
  <si>
    <t>2.19.6.</t>
  </si>
  <si>
    <t>2.19.7.</t>
  </si>
  <si>
    <t>2.19.8.</t>
  </si>
  <si>
    <t>2.19.9.</t>
  </si>
  <si>
    <t>2.19.10.</t>
  </si>
  <si>
    <t>2.19.11.</t>
  </si>
  <si>
    <t>2.19.12.</t>
  </si>
  <si>
    <t>2.19.13.</t>
  </si>
  <si>
    <t>2.19.14.</t>
  </si>
  <si>
    <t>2.19.15.</t>
  </si>
  <si>
    <t>2.19.16.</t>
  </si>
  <si>
    <t>2.19.17.</t>
  </si>
  <si>
    <t>2.19.19.</t>
  </si>
  <si>
    <t>2.19.34.</t>
  </si>
  <si>
    <t>2.19.35.</t>
  </si>
  <si>
    <t>2.19.36.</t>
  </si>
  <si>
    <t>2.19.37.</t>
  </si>
  <si>
    <t>2.3.1.</t>
  </si>
  <si>
    <t>2.3.2.</t>
  </si>
  <si>
    <t>2.3.3.</t>
  </si>
  <si>
    <t>2.3.4.</t>
  </si>
  <si>
    <t>2.3.5.</t>
  </si>
  <si>
    <t>2.3.6.</t>
  </si>
  <si>
    <t>2.3.8.</t>
  </si>
  <si>
    <t>Образовательный модуль конструирования и проектирования</t>
  </si>
  <si>
    <t xml:space="preserve">Образовательный модуль для проектно-исследовательской деятельности </t>
  </si>
  <si>
    <t>2.3.27.</t>
  </si>
  <si>
    <t>2.3.28.</t>
  </si>
  <si>
    <t>Микроскоп школьный с подсветкой c набором микропрепаратов</t>
  </si>
  <si>
    <t>2.3.29.</t>
  </si>
  <si>
    <t>Комплект лабораторного оборудования  по предмету "Окружающий мир"</t>
  </si>
  <si>
    <t>2.3.30.</t>
  </si>
  <si>
    <t xml:space="preserve">Комплект для практического изучения естественно-научных тем по предмету «Окружающий мир». </t>
  </si>
  <si>
    <r>
      <t xml:space="preserve">Демонстрационные  учебные таблицы по </t>
    </r>
    <r>
      <rPr>
        <b/>
        <sz val="11"/>
        <color theme="3" tint="0.39997558519241921"/>
        <rFont val="Calibri"/>
        <family val="2"/>
        <charset val="204"/>
      </rPr>
      <t>родному языку</t>
    </r>
    <r>
      <rPr>
        <sz val="11"/>
        <color theme="1"/>
        <rFont val="Calibri"/>
        <family val="2"/>
        <charset val="204"/>
      </rPr>
      <t xml:space="preserve"> для начальной школы</t>
    </r>
  </si>
  <si>
    <r>
      <t xml:space="preserve">Демонстрационные пособия по </t>
    </r>
    <r>
      <rPr>
        <b/>
        <sz val="11"/>
        <color theme="3" tint="0.39997558519241921"/>
        <rFont val="Calibri"/>
        <family val="2"/>
        <charset val="204"/>
      </rPr>
      <t>родному языку</t>
    </r>
    <r>
      <rPr>
        <sz val="11"/>
        <color theme="1"/>
        <rFont val="Calibri"/>
        <family val="2"/>
        <charset val="204"/>
      </rPr>
      <t xml:space="preserve"> для начальной школы</t>
    </r>
  </si>
  <si>
    <r>
      <t>Сюжетные (предметные) картинки</t>
    </r>
    <r>
      <rPr>
        <b/>
        <sz val="11"/>
        <color theme="3" tint="0.39997558519241921"/>
        <rFont val="Calibri"/>
        <family val="2"/>
        <charset val="204"/>
      </rPr>
      <t xml:space="preserve"> по родному языку</t>
    </r>
  </si>
  <si>
    <r>
      <t xml:space="preserve">Раздаточные карточки с буквами </t>
    </r>
    <r>
      <rPr>
        <b/>
        <sz val="11"/>
        <color theme="3" tint="0.39997558519241921"/>
        <rFont val="Calibri"/>
        <family val="2"/>
        <charset val="204"/>
      </rPr>
      <t>родного алфавита</t>
    </r>
  </si>
  <si>
    <r>
      <t xml:space="preserve">Справочники, словари и энциклопедии по родному языку и истории </t>
    </r>
    <r>
      <rPr>
        <b/>
        <sz val="11"/>
        <color theme="3" tint="0.39997558519241921"/>
        <rFont val="Calibri"/>
        <family val="2"/>
        <charset val="204"/>
      </rPr>
      <t>родного края</t>
    </r>
    <r>
      <rPr>
        <sz val="11"/>
        <color theme="1"/>
        <rFont val="Calibri"/>
        <family val="2"/>
        <charset val="204"/>
      </rPr>
      <t xml:space="preserve"> для начальной школы</t>
    </r>
  </si>
  <si>
    <r>
      <t>Предметы "Литературное чтение", "Литературное чтение на</t>
    </r>
    <r>
      <rPr>
        <b/>
        <sz val="11"/>
        <color theme="3" tint="0.39997558519241921"/>
        <rFont val="Calibri"/>
        <family val="2"/>
        <charset val="204"/>
      </rPr>
      <t xml:space="preserve"> родном языке</t>
    </r>
    <r>
      <rPr>
        <sz val="11"/>
        <color theme="1"/>
        <rFont val="Calibri"/>
        <family val="2"/>
        <charset val="204"/>
      </rPr>
      <t>"</t>
    </r>
  </si>
  <si>
    <t>Подраздел 10. Кабинет психолога</t>
  </si>
  <si>
    <t>АРМ (рабочее место учителя)</t>
  </si>
  <si>
    <t>1.10.11.</t>
  </si>
  <si>
    <t>1.10.12.</t>
  </si>
  <si>
    <t>1.10.13.</t>
  </si>
  <si>
    <t>1.10.14.</t>
  </si>
  <si>
    <t>1.10.15.</t>
  </si>
  <si>
    <t>1.10.17.</t>
  </si>
  <si>
    <t>Подраздел 10. Комплекс оснащения кабинета психолога</t>
  </si>
  <si>
    <t>Оборудование и материалы</t>
  </si>
  <si>
    <t>1.10.23.</t>
  </si>
  <si>
    <t xml:space="preserve">Набор материалов для детского творчества </t>
  </si>
  <si>
    <t>Комплект диагностических материалов и материалов для развития психомоторики, сенсорики</t>
  </si>
  <si>
    <t>Дидактический набор психолога "Фроссия"</t>
  </si>
  <si>
    <t>Таблица "Периодическая система химических элементов Д.И.Менделеева" (винил)</t>
  </si>
  <si>
    <t>Цифровая лаборатория по физике для ученика ФГОС</t>
  </si>
  <si>
    <t>Справочники по предмету Технология</t>
  </si>
  <si>
    <t>Конструктор металлический для уроков труда № 1</t>
  </si>
  <si>
    <t>Набор "Рукоделие"</t>
  </si>
  <si>
    <t>Коллекция "Основные виды промышленного сырья"</t>
  </si>
  <si>
    <t>Модели по изобразительному искусству (гипс)</t>
  </si>
  <si>
    <t>Таблицы " Основы декоративно-прикладного искусства" (12 шт.)</t>
  </si>
  <si>
    <t>Игровые наборы для детей по знакомству с окружающим миром</t>
  </si>
  <si>
    <t xml:space="preserve">Коллекция "Минералов, руд и поделочных камней" </t>
  </si>
  <si>
    <t>Гербарий деревьев и кустарников (20 видов)</t>
  </si>
  <si>
    <t>Коллекция "Строительные материалы"</t>
  </si>
  <si>
    <t>Коллекция "Полезные ископаемые" (32 вида)</t>
  </si>
  <si>
    <t xml:space="preserve">Коллекция "Раковины моллюсков" </t>
  </si>
  <si>
    <t xml:space="preserve">Коллекция "Шерсть для начальной школы" </t>
  </si>
  <si>
    <t>Коллекция "Шелк для начальной школы"</t>
  </si>
  <si>
    <t>Таблицы "Окружающий мир 4 класс"</t>
  </si>
  <si>
    <t>Таблицы "Окружающий мир 1 класс"</t>
  </si>
  <si>
    <t>Таблицы "Окружающий мир 2 класс"</t>
  </si>
  <si>
    <t>Таблицы "Окружающий мир 3 класс"</t>
  </si>
  <si>
    <t>Таблицы "Математика 1 класс"</t>
  </si>
  <si>
    <t>Таблицы "Математика 2 класс"</t>
  </si>
  <si>
    <t>Таблицы "Математика 3 класс"</t>
  </si>
  <si>
    <t>Таблицы "Математика 4 класс"</t>
  </si>
  <si>
    <t>Геометрические тела демонстрационные (9 шт.)</t>
  </si>
  <si>
    <t>Игровой набор по развитию речи. Русский язык</t>
  </si>
  <si>
    <t xml:space="preserve">Модель-аппликация демонстрационная по обучению грамоте родного языка  "Ступени к грамоте. Звуки и буквы русского языка" </t>
  </si>
  <si>
    <t>Таблицы "Русский алфавит" (4 таблицы +224 карточки)</t>
  </si>
  <si>
    <t>Таблицы "Литературное чтение. 1 кл" (16 табл)</t>
  </si>
  <si>
    <t>Таблицы "Литературное чтение. 2 кл" (16 табл)</t>
  </si>
  <si>
    <t>Таблицы "Литературное чтение. 3 кл" (16 табл)</t>
  </si>
  <si>
    <t>Таблицы "Литературное чтение. 4 кл" (16 табл)</t>
  </si>
  <si>
    <t>Таблицы "Русский язык 1 класс" (10 шт.)</t>
  </si>
  <si>
    <t>Таблицы "Русский язык 2 класс" (10 шт.)</t>
  </si>
  <si>
    <t>Таблицы "Русский язык 3 класс" (10 шт.)</t>
  </si>
  <si>
    <t>Таблицы "Русский язык 4 класс" (10 шт.)</t>
  </si>
  <si>
    <t>Набор лабораторного оборудования для изучения погодных явлений</t>
  </si>
  <si>
    <t xml:space="preserve"> Индивидуальные наборы строительных кирпичиков</t>
  </si>
  <si>
    <t>Лупа</t>
  </si>
  <si>
    <t>Комплект коллекций и гербариев для начальной школы</t>
  </si>
  <si>
    <t xml:space="preserve">Комплект демонстрационных  пособий по ОРКСЭ </t>
  </si>
  <si>
    <t xml:space="preserve">Демонстрационное пособие по математике для начальной школы </t>
  </si>
  <si>
    <t>Коллекции для начальной школы (расширенный набор)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</si>
</sst>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\ _₽"/>
    <numFmt numFmtId="166" formatCode="_(* #,##0.00_);_(* \(#,##0.00\);_(* \-??_);_(@_)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1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166" fontId="12" fillId="0" borderId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0" fontId="5" fillId="0" borderId="1" xfId="0" applyFont="1" applyBorder="1" applyAlignment="1">
      <alignment vertical="top"/>
    </xf>
    <xf numFmtId="164" fontId="7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7" fillId="0" borderId="1" xfId="1" applyNumberFormat="1" applyFont="1" applyFill="1" applyBorder="1" applyAlignment="1">
      <alignment vertical="top"/>
    </xf>
    <xf numFmtId="164" fontId="7" fillId="2" borderId="1" xfId="1" applyNumberFormat="1" applyFont="1" applyFill="1" applyBorder="1" applyAlignment="1">
      <alignment vertical="top"/>
    </xf>
    <xf numFmtId="164" fontId="7" fillId="0" borderId="4" xfId="1" applyNumberFormat="1" applyFont="1" applyFill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4" fontId="8" fillId="2" borderId="5" xfId="1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0" borderId="7" xfId="0" applyFill="1" applyBorder="1" applyAlignment="1">
      <alignment horizontal="right" vertical="top"/>
    </xf>
    <xf numFmtId="164" fontId="7" fillId="0" borderId="8" xfId="1" applyNumberFormat="1" applyFont="1" applyFill="1" applyBorder="1" applyAlignment="1">
      <alignment vertical="top"/>
    </xf>
    <xf numFmtId="164" fontId="7" fillId="0" borderId="9" xfId="1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top"/>
    </xf>
    <xf numFmtId="164" fontId="7" fillId="0" borderId="10" xfId="1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165" fontId="0" fillId="0" borderId="5" xfId="0" applyNumberFormat="1" applyFont="1" applyBorder="1" applyAlignment="1">
      <alignment vertical="top"/>
    </xf>
    <xf numFmtId="0" fontId="0" fillId="0" borderId="7" xfId="0" applyBorder="1" applyAlignment="1">
      <alignment horizontal="center" vertical="top"/>
    </xf>
    <xf numFmtId="164" fontId="8" fillId="0" borderId="5" xfId="1" applyNumberFormat="1" applyFont="1" applyFill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5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6" fillId="0" borderId="5" xfId="0" applyFont="1" applyBorder="1" applyAlignment="1">
      <alignment horizontal="right" vertical="top"/>
    </xf>
    <xf numFmtId="164" fontId="7" fillId="0" borderId="5" xfId="1" applyNumberFormat="1" applyFont="1" applyFill="1" applyBorder="1" applyAlignment="1">
      <alignment vertical="top"/>
    </xf>
    <xf numFmtId="4" fontId="0" fillId="0" borderId="14" xfId="0" applyNumberFormat="1" applyBorder="1" applyAlignment="1">
      <alignment horizontal="right" vertical="top"/>
    </xf>
    <xf numFmtId="164" fontId="4" fillId="2" borderId="6" xfId="1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vertical="top"/>
    </xf>
    <xf numFmtId="0" fontId="0" fillId="0" borderId="5" xfId="0" applyBorder="1"/>
    <xf numFmtId="0" fontId="0" fillId="2" borderId="5" xfId="0" applyFill="1" applyBorder="1"/>
    <xf numFmtId="164" fontId="0" fillId="0" borderId="5" xfId="0" applyNumberFormat="1" applyFill="1" applyBorder="1" applyAlignment="1">
      <alignment vertical="top"/>
    </xf>
    <xf numFmtId="164" fontId="5" fillId="0" borderId="5" xfId="0" applyNumberFormat="1" applyFon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5" fontId="0" fillId="0" borderId="5" xfId="0" applyNumberForma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>
      <alignment horizontal="center" vertical="top"/>
    </xf>
    <xf numFmtId="164" fontId="0" fillId="5" borderId="5" xfId="0" applyNumberForma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165" fontId="0" fillId="0" borderId="15" xfId="0" applyNumberFormat="1" applyFont="1" applyBorder="1" applyAlignment="1">
      <alignment vertical="top"/>
    </xf>
    <xf numFmtId="164" fontId="8" fillId="2" borderId="2" xfId="1" applyNumberFormat="1" applyFont="1" applyFill="1" applyBorder="1" applyAlignment="1">
      <alignment vertical="top"/>
    </xf>
    <xf numFmtId="164" fontId="7" fillId="0" borderId="16" xfId="1" applyNumberFormat="1" applyFont="1" applyFill="1" applyBorder="1" applyAlignment="1">
      <alignment vertical="top"/>
    </xf>
    <xf numFmtId="164" fontId="7" fillId="0" borderId="17" xfId="1" applyNumberFormat="1" applyFont="1" applyFill="1" applyBorder="1" applyAlignment="1">
      <alignment vertical="top"/>
    </xf>
    <xf numFmtId="165" fontId="0" fillId="0" borderId="18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6" fillId="0" borderId="18" xfId="0" applyFont="1" applyBorder="1" applyAlignment="1">
      <alignment horizontal="right" vertical="top"/>
    </xf>
    <xf numFmtId="4" fontId="0" fillId="0" borderId="18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8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165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0" fillId="0" borderId="20" xfId="0" applyFont="1" applyBorder="1" applyAlignment="1">
      <alignment vertical="top"/>
    </xf>
    <xf numFmtId="165" fontId="0" fillId="0" borderId="20" xfId="0" applyNumberFormat="1" applyFont="1" applyBorder="1" applyAlignment="1">
      <alignment vertical="top"/>
    </xf>
    <xf numFmtId="164" fontId="7" fillId="0" borderId="20" xfId="1" applyNumberFormat="1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164" fontId="7" fillId="4" borderId="20" xfId="1" applyNumberFormat="1" applyFont="1" applyFill="1" applyBorder="1" applyAlignment="1">
      <alignment vertical="top"/>
    </xf>
    <xf numFmtId="164" fontId="7" fillId="0" borderId="20" xfId="0" applyNumberFormat="1" applyFont="1" applyFill="1" applyBorder="1" applyAlignment="1">
      <alignment horizontal="right" vertical="top"/>
    </xf>
    <xf numFmtId="1" fontId="0" fillId="0" borderId="20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6" borderId="20" xfId="0" applyFont="1" applyFill="1" applyBorder="1" applyAlignment="1">
      <alignment vertical="center"/>
    </xf>
    <xf numFmtId="0" fontId="15" fillId="0" borderId="20" xfId="0" applyFont="1" applyBorder="1" applyAlignment="1">
      <alignment horizontal="right" vertical="center"/>
    </xf>
    <xf numFmtId="0" fontId="15" fillId="0" borderId="20" xfId="0" applyFont="1" applyBorder="1" applyAlignment="1">
      <alignment vertical="center"/>
    </xf>
    <xf numFmtId="0" fontId="15" fillId="6" borderId="20" xfId="0" applyFont="1" applyFill="1" applyBorder="1" applyAlignment="1">
      <alignment horizontal="left" vertical="center" wrapText="1" indent="3"/>
    </xf>
    <xf numFmtId="0" fontId="14" fillId="6" borderId="20" xfId="0" applyFont="1" applyFill="1" applyBorder="1" applyAlignment="1">
      <alignment vertical="center" wrapText="1"/>
    </xf>
    <xf numFmtId="4" fontId="15" fillId="0" borderId="20" xfId="0" applyNumberFormat="1" applyFont="1" applyBorder="1" applyAlignment="1">
      <alignment horizontal="right" vertical="center" indent="4"/>
    </xf>
    <xf numFmtId="165" fontId="0" fillId="0" borderId="18" xfId="0" applyNumberFormat="1" applyFill="1" applyBorder="1" applyAlignment="1">
      <alignment vertical="top"/>
    </xf>
    <xf numFmtId="0" fontId="0" fillId="0" borderId="18" xfId="0" applyBorder="1" applyAlignment="1">
      <alignment vertical="top" wrapText="1"/>
    </xf>
    <xf numFmtId="165" fontId="0" fillId="0" borderId="0" xfId="0" applyNumberFormat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165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165" fontId="0" fillId="0" borderId="0" xfId="0" applyNumberFormat="1"/>
    <xf numFmtId="4" fontId="0" fillId="0" borderId="0" xfId="0" applyNumberFormat="1"/>
    <xf numFmtId="0" fontId="0" fillId="0" borderId="18" xfId="0" applyBorder="1"/>
    <xf numFmtId="0" fontId="5" fillId="0" borderId="18" xfId="0" applyFont="1" applyFill="1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 horizontal="center" vertical="top" wrapText="1"/>
    </xf>
    <xf numFmtId="164" fontId="0" fillId="3" borderId="18" xfId="0" applyNumberFormat="1" applyFill="1" applyBorder="1" applyAlignment="1">
      <alignment horizontal="center" vertical="top" wrapText="1"/>
    </xf>
    <xf numFmtId="0" fontId="7" fillId="2" borderId="25" xfId="0" applyFont="1" applyFill="1" applyBorder="1"/>
    <xf numFmtId="0" fontId="7" fillId="2" borderId="20" xfId="0" applyFont="1" applyFill="1" applyBorder="1" applyAlignment="1">
      <alignment wrapText="1"/>
    </xf>
    <xf numFmtId="0" fontId="7" fillId="2" borderId="20" xfId="0" applyFont="1" applyFill="1" applyBorder="1"/>
    <xf numFmtId="0" fontId="7" fillId="2" borderId="20" xfId="0" applyFont="1" applyFill="1" applyBorder="1" applyAlignment="1">
      <alignment horizontal="right"/>
    </xf>
    <xf numFmtId="0" fontId="0" fillId="0" borderId="25" xfId="0" applyFill="1" applyBorder="1"/>
    <xf numFmtId="0" fontId="0" fillId="0" borderId="20" xfId="0" applyFill="1" applyBorder="1" applyAlignment="1">
      <alignment wrapText="1"/>
    </xf>
    <xf numFmtId="0" fontId="0" fillId="0" borderId="20" xfId="0" applyBorder="1" applyAlignment="1">
      <alignment vertical="top"/>
    </xf>
    <xf numFmtId="0" fontId="0" fillId="2" borderId="25" xfId="0" applyFill="1" applyBorder="1"/>
    <xf numFmtId="0" fontId="0" fillId="2" borderId="20" xfId="0" applyFill="1" applyBorder="1" applyAlignment="1">
      <alignment wrapText="1"/>
    </xf>
    <xf numFmtId="0" fontId="0" fillId="2" borderId="20" xfId="0" applyFill="1" applyBorder="1"/>
    <xf numFmtId="0" fontId="0" fillId="2" borderId="20" xfId="0" applyFill="1" applyBorder="1" applyAlignment="1">
      <alignment horizontal="right"/>
    </xf>
    <xf numFmtId="0" fontId="0" fillId="0" borderId="20" xfId="0" applyFill="1" applyBorder="1"/>
    <xf numFmtId="0" fontId="0" fillId="0" borderId="20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0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164" fontId="0" fillId="0" borderId="20" xfId="0" applyNumberForma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5" fillId="0" borderId="20" xfId="0" applyNumberFormat="1" applyFon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4" fontId="16" fillId="0" borderId="1" xfId="1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8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17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8" xfId="0" applyFont="1" applyBorder="1" applyAlignment="1">
      <alignment vertical="top"/>
    </xf>
    <xf numFmtId="165" fontId="17" fillId="0" borderId="18" xfId="0" applyNumberFormat="1" applyFont="1" applyBorder="1" applyAlignment="1">
      <alignment vertical="top"/>
    </xf>
    <xf numFmtId="0" fontId="17" fillId="0" borderId="1" xfId="0" applyFont="1" applyBorder="1" applyAlignment="1">
      <alignment vertical="top"/>
    </xf>
    <xf numFmtId="165" fontId="17" fillId="0" borderId="18" xfId="0" applyNumberFormat="1" applyFont="1" applyFill="1" applyBorder="1" applyAlignment="1">
      <alignment vertical="top"/>
    </xf>
    <xf numFmtId="0" fontId="17" fillId="0" borderId="18" xfId="0" applyFont="1" applyBorder="1" applyAlignment="1">
      <alignment vertical="top" wrapText="1"/>
    </xf>
    <xf numFmtId="0" fontId="17" fillId="0" borderId="18" xfId="0" applyFont="1" applyFill="1" applyBorder="1" applyAlignment="1">
      <alignment vertical="top"/>
    </xf>
    <xf numFmtId="4" fontId="17" fillId="0" borderId="21" xfId="0" applyNumberFormat="1" applyFont="1" applyFill="1" applyBorder="1" applyAlignment="1" applyProtection="1">
      <alignment horizontal="right" vertical="top" wrapText="1"/>
      <protection locked="0"/>
    </xf>
    <xf numFmtId="0" fontId="17" fillId="0" borderId="18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  <xf numFmtId="164" fontId="7" fillId="0" borderId="24" xfId="1" applyNumberFormat="1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164" fontId="7" fillId="0" borderId="18" xfId="1" applyNumberFormat="1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164" fontId="17" fillId="3" borderId="1" xfId="0" applyNumberFormat="1" applyFont="1" applyFill="1" applyBorder="1" applyAlignment="1">
      <alignment horizontal="center" vertical="top" wrapText="1"/>
    </xf>
  </cellXfs>
  <cellStyles count="9">
    <cellStyle name="Excel Built-in Normal" xfId="3"/>
    <cellStyle name="Обычный" xfId="0" builtinId="0"/>
    <cellStyle name="Обычный 2" xfId="4"/>
    <cellStyle name="Обычный 2 2" xfId="6"/>
    <cellStyle name="Обычный 4" xfId="7"/>
    <cellStyle name="Обычный 4 3" xfId="5"/>
    <cellStyle name="Обычный 5" xfId="2"/>
    <cellStyle name="Обычный_Химия_L-микро2004" xfId="1"/>
    <cellStyle name="Финансов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2</xdr:col>
      <xdr:colOff>1323975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4300" y="161925"/>
          <a:ext cx="5705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</a:t>
          </a:r>
          <a:r>
            <a:rPr lang="en-US" sz="1100" b="1" baseline="0">
              <a:solidFill>
                <a:srgbClr val="C00000"/>
              </a:solidFill>
            </a:rPr>
            <a:t> </a:t>
          </a:r>
          <a:r>
            <a:rPr lang="ru-RU" sz="1100" b="1" baseline="0">
              <a:solidFill>
                <a:srgbClr val="C00000"/>
              </a:solidFill>
            </a:rPr>
            <a:t>от 30.03.2016 г.</a:t>
          </a:r>
        </a:p>
        <a:p>
          <a:endParaRPr lang="ru-RU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829836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8100" y="38100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Музыки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57150</xdr:rowOff>
    </xdr:from>
    <xdr:to>
      <xdr:col>4</xdr:col>
      <xdr:colOff>952499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57149" y="5715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Физики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933450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38100" y="3810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Химии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923925</xdr:colOff>
      <xdr:row>9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28575" y="28575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Биологии и экологии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5</xdr:col>
      <xdr:colOff>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9050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Естествознания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Математики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Информатики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Технологии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820311</xdr:colOff>
      <xdr:row>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28575" y="28575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ОБЖ и НВП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Профильным классам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Психолога</a:t>
          </a:r>
          <a:r>
            <a:rPr lang="ru-RU" sz="1100" baseline="0"/>
            <a:t>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923925</xdr:colOff>
      <xdr:row>9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100" y="28575"/>
          <a:ext cx="54102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Начальной школы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0" y="0"/>
          <a:ext cx="5486400" cy="1981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Проектной деятельности</a:t>
          </a:r>
        </a:p>
        <a:p>
          <a:r>
            <a:rPr lang="ru-RU" sz="1100" baseline="0"/>
            <a:t/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952499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0" y="38100"/>
          <a:ext cx="5476874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Русского языка и литературы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Иностранного языка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333374</xdr:colOff>
      <xdr:row>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38100" y="28575"/>
          <a:ext cx="4819649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Истории и обществознания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1161</xdr:colOff>
      <xdr:row>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28575" y="28575"/>
          <a:ext cx="3020586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Географии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114300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Изобразительного искусства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Work/Downloads/!!&#1057;&#1084;&#1077;&#1090;&#1072;%20&#1044;&#1084;&#1080;&#1090;&#1088;&#1086;&#1074;%20&#1096;&#1082;%20%201100%20&#1084;&#1077;&#1089;&#1090;%20&#1085;&#1072;%2005-0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038">
          <cell r="J12038">
            <v>2659</v>
          </cell>
        </row>
        <row r="12051">
          <cell r="J12051">
            <v>704</v>
          </cell>
        </row>
        <row r="12064">
          <cell r="J12064">
            <v>3397</v>
          </cell>
        </row>
        <row r="12090">
          <cell r="J12090">
            <v>2659</v>
          </cell>
        </row>
        <row r="12103">
          <cell r="J12103">
            <v>2659</v>
          </cell>
        </row>
        <row r="12116">
          <cell r="J12116">
            <v>2659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9"/>
  <sheetViews>
    <sheetView tabSelected="1" workbookViewId="0">
      <selection activeCell="B33" sqref="B33"/>
    </sheetView>
  </sheetViews>
  <sheetFormatPr defaultRowHeight="15"/>
  <cols>
    <col min="1" max="1" width="3.28515625" customWidth="1"/>
    <col min="2" max="2" width="72.140625" customWidth="1"/>
    <col min="3" max="3" width="20.28515625" customWidth="1"/>
  </cols>
  <sheetData>
    <row r="7" spans="2:3">
      <c r="B7" s="147" t="s">
        <v>1742</v>
      </c>
    </row>
    <row r="8" spans="2:3">
      <c r="B8" s="147" t="s">
        <v>1743</v>
      </c>
    </row>
    <row r="9" spans="2:3">
      <c r="B9" s="147" t="s">
        <v>1744</v>
      </c>
    </row>
    <row r="11" spans="2:3" ht="28.5">
      <c r="B11" s="148" t="s">
        <v>1760</v>
      </c>
      <c r="C11" s="148" t="s">
        <v>1759</v>
      </c>
    </row>
    <row r="12" spans="2:3">
      <c r="B12" s="149" t="s">
        <v>1745</v>
      </c>
      <c r="C12" s="150"/>
    </row>
    <row r="13" spans="2:3">
      <c r="B13" s="152" t="s">
        <v>2031</v>
      </c>
      <c r="C13" s="154">
        <f>'1.10. Психолог'!E25</f>
        <v>1225171</v>
      </c>
    </row>
    <row r="14" spans="2:3">
      <c r="B14" s="149" t="s">
        <v>1747</v>
      </c>
      <c r="C14" s="151"/>
    </row>
    <row r="15" spans="2:3">
      <c r="B15" s="152" t="s">
        <v>166</v>
      </c>
      <c r="C15" s="154">
        <f>'2.1. Нач шк'!E213</f>
        <v>3462583</v>
      </c>
    </row>
    <row r="16" spans="2:3">
      <c r="B16" s="152" t="s">
        <v>1748</v>
      </c>
      <c r="C16" s="150" t="s">
        <v>1746</v>
      </c>
    </row>
    <row r="17" spans="2:3" ht="30">
      <c r="B17" s="152" t="s">
        <v>1749</v>
      </c>
      <c r="C17" s="154">
        <f>'2.3 Проектная'!E33</f>
        <v>2832533</v>
      </c>
    </row>
    <row r="18" spans="2:3">
      <c r="B18" s="152" t="s">
        <v>1750</v>
      </c>
      <c r="C18" s="150" t="s">
        <v>1746</v>
      </c>
    </row>
    <row r="19" spans="2:3">
      <c r="B19" s="152" t="s">
        <v>1751</v>
      </c>
      <c r="C19" s="150" t="s">
        <v>1746</v>
      </c>
    </row>
    <row r="20" spans="2:3">
      <c r="B20" s="152" t="s">
        <v>1752</v>
      </c>
      <c r="C20" s="150" t="s">
        <v>1746</v>
      </c>
    </row>
    <row r="21" spans="2:3">
      <c r="B21" s="152" t="s">
        <v>179</v>
      </c>
      <c r="C21" s="154">
        <f>'2.7. Русяз и лит'!E45</f>
        <v>819785</v>
      </c>
    </row>
    <row r="22" spans="2:3">
      <c r="B22" s="152" t="s">
        <v>226</v>
      </c>
      <c r="C22" s="154">
        <f>'2.8. Иняз'!E41</f>
        <v>642990</v>
      </c>
    </row>
    <row r="23" spans="2:3">
      <c r="B23" s="152" t="s">
        <v>1753</v>
      </c>
      <c r="C23" s="150" t="s">
        <v>1746</v>
      </c>
    </row>
    <row r="24" spans="2:3">
      <c r="B24" s="152" t="s">
        <v>260</v>
      </c>
      <c r="C24" s="154">
        <f>'2.10. Ист'!E46</f>
        <v>826030</v>
      </c>
    </row>
    <row r="25" spans="2:3">
      <c r="B25" s="152" t="s">
        <v>374</v>
      </c>
      <c r="C25" s="154">
        <f>'2.11. Геогр'!E66</f>
        <v>1736275</v>
      </c>
    </row>
    <row r="26" spans="2:3">
      <c r="B26" s="152" t="s">
        <v>1754</v>
      </c>
      <c r="C26" s="154">
        <f>'2.12. ИЗО'!E50</f>
        <v>898116</v>
      </c>
    </row>
    <row r="27" spans="2:3">
      <c r="B27" s="152" t="s">
        <v>427</v>
      </c>
      <c r="C27" s="154">
        <f>'2.13. Музыка'!E60</f>
        <v>1323160</v>
      </c>
    </row>
    <row r="28" spans="2:3">
      <c r="B28" s="152" t="s">
        <v>492</v>
      </c>
      <c r="C28" s="154">
        <f>'2.14. Физика'!E144</f>
        <v>6364392</v>
      </c>
    </row>
    <row r="29" spans="2:3">
      <c r="B29" s="152" t="s">
        <v>710</v>
      </c>
      <c r="C29" s="154">
        <f>'2.15. Химия'!E178</f>
        <v>3590617</v>
      </c>
    </row>
    <row r="30" spans="2:3">
      <c r="B30" s="152" t="s">
        <v>979</v>
      </c>
      <c r="C30" s="154">
        <f>'2.16. Био и экол'!E89</f>
        <v>4247540</v>
      </c>
    </row>
    <row r="31" spans="2:3">
      <c r="B31" s="152" t="s">
        <v>1086</v>
      </c>
      <c r="C31" s="154">
        <f>'2.17. Естеств'!E71</f>
        <v>5007652</v>
      </c>
    </row>
    <row r="32" spans="2:3">
      <c r="B32" s="152" t="s">
        <v>1174</v>
      </c>
      <c r="C32" s="154">
        <f>'2.18. Матем'!E58</f>
        <v>1455831</v>
      </c>
    </row>
    <row r="33" spans="2:3">
      <c r="B33" s="152" t="s">
        <v>1755</v>
      </c>
      <c r="C33" s="154">
        <f>'2.19 Информ'!E41</f>
        <v>709195</v>
      </c>
    </row>
    <row r="34" spans="2:3">
      <c r="B34" s="152" t="s">
        <v>1756</v>
      </c>
      <c r="C34" s="150" t="s">
        <v>1746</v>
      </c>
    </row>
    <row r="35" spans="2:3">
      <c r="B35" s="152" t="s">
        <v>1228</v>
      </c>
      <c r="C35" s="154">
        <f>'2.21. Технол'!E294</f>
        <v>4142112</v>
      </c>
    </row>
    <row r="36" spans="2:3">
      <c r="B36" s="152" t="s">
        <v>1645</v>
      </c>
      <c r="C36" s="154">
        <f>'2.22. ОБЖ'!E78</f>
        <v>1664136</v>
      </c>
    </row>
    <row r="37" spans="2:3">
      <c r="B37" s="152" t="s">
        <v>1741</v>
      </c>
      <c r="C37" s="154">
        <f>'2.23 Профильные классы'!E102</f>
        <v>6036529</v>
      </c>
    </row>
    <row r="38" spans="2:3" ht="28.5">
      <c r="B38" s="153" t="s">
        <v>1757</v>
      </c>
      <c r="C38" s="150" t="s">
        <v>1746</v>
      </c>
    </row>
    <row r="39" spans="2:3" ht="28.5">
      <c r="B39" s="153" t="s">
        <v>1758</v>
      </c>
      <c r="C39" s="150" t="s">
        <v>1746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0"/>
  <sheetViews>
    <sheetView workbookViewId="0">
      <selection activeCell="B11" sqref="B11"/>
    </sheetView>
  </sheetViews>
  <sheetFormatPr defaultRowHeight="15"/>
  <cols>
    <col min="1" max="1" width="9.7109375" style="5" customWidth="1"/>
    <col min="2" max="2" width="34.7109375" style="5" customWidth="1"/>
    <col min="3" max="3" width="9.7109375" style="5" customWidth="1"/>
    <col min="4" max="4" width="13.7109375" style="28" customWidth="1"/>
    <col min="5" max="5" width="14.7109375" style="28" customWidth="1"/>
    <col min="6" max="6" width="11.7109375" style="5" bestFit="1" customWidth="1"/>
    <col min="7" max="16384" width="9.140625" style="5"/>
  </cols>
  <sheetData>
    <row r="11" spans="1:5">
      <c r="A11" s="21" t="s">
        <v>427</v>
      </c>
      <c r="B11" s="10"/>
      <c r="C11" s="9"/>
      <c r="D11" s="11"/>
      <c r="E11" s="11"/>
    </row>
    <row r="12" spans="1:5">
      <c r="A12" s="7" t="s">
        <v>180</v>
      </c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181</v>
      </c>
      <c r="B13" s="14"/>
      <c r="C13" s="31"/>
      <c r="D13" s="30"/>
      <c r="E13" s="30"/>
    </row>
    <row r="14" spans="1:5">
      <c r="A14" s="13" t="s">
        <v>428</v>
      </c>
      <c r="B14" s="23" t="s">
        <v>183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429</v>
      </c>
      <c r="B15" s="23" t="s">
        <v>3</v>
      </c>
      <c r="C15" s="13">
        <v>1</v>
      </c>
      <c r="D15" s="17">
        <v>6000</v>
      </c>
      <c r="E15" s="17">
        <f t="shared" ref="E15:E24" si="0">D15*C15</f>
        <v>6000</v>
      </c>
    </row>
    <row r="16" spans="1:5">
      <c r="A16" s="13" t="s">
        <v>430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431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13" t="s">
        <v>432</v>
      </c>
      <c r="B18" s="23" t="s">
        <v>188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13" t="s">
        <v>433</v>
      </c>
      <c r="B19" s="23" t="s">
        <v>233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13" t="s">
        <v>434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45">
      <c r="A21" s="13" t="s">
        <v>435</v>
      </c>
      <c r="B21" s="23" t="s">
        <v>9</v>
      </c>
      <c r="C21" s="13">
        <v>1</v>
      </c>
      <c r="D21" s="17">
        <v>18400</v>
      </c>
      <c r="E21" s="17">
        <f t="shared" si="0"/>
        <v>18400</v>
      </c>
    </row>
    <row r="22" spans="1:5" ht="30">
      <c r="A22" s="13" t="s">
        <v>436</v>
      </c>
      <c r="B22" s="23" t="s">
        <v>195</v>
      </c>
      <c r="C22" s="3">
        <v>1</v>
      </c>
      <c r="D22" s="17">
        <v>17500</v>
      </c>
      <c r="E22" s="17">
        <f t="shared" si="0"/>
        <v>17500</v>
      </c>
    </row>
    <row r="23" spans="1:5">
      <c r="A23" s="13" t="s">
        <v>437</v>
      </c>
      <c r="B23" s="23" t="s">
        <v>197</v>
      </c>
      <c r="C23" s="13"/>
      <c r="D23" s="15"/>
      <c r="E23" s="15"/>
    </row>
    <row r="24" spans="1:5" ht="30">
      <c r="A24" s="13" t="s">
        <v>438</v>
      </c>
      <c r="B24" s="23" t="s">
        <v>11</v>
      </c>
      <c r="C24" s="13">
        <v>1</v>
      </c>
      <c r="D24" s="15">
        <v>4300</v>
      </c>
      <c r="E24" s="17">
        <f t="shared" si="0"/>
        <v>4300</v>
      </c>
    </row>
    <row r="25" spans="1:5">
      <c r="A25" s="14" t="s">
        <v>14</v>
      </c>
      <c r="B25" s="22"/>
      <c r="C25" s="14"/>
      <c r="D25" s="26"/>
      <c r="E25" s="26"/>
    </row>
    <row r="26" spans="1:5" ht="30">
      <c r="A26" s="13" t="s">
        <v>439</v>
      </c>
      <c r="B26" s="23" t="s">
        <v>15</v>
      </c>
      <c r="C26" s="3">
        <v>1</v>
      </c>
      <c r="D26" s="17">
        <v>245000</v>
      </c>
      <c r="E26" s="17">
        <f>D26*C26</f>
        <v>245000</v>
      </c>
    </row>
    <row r="27" spans="1:5">
      <c r="A27" s="13" t="s">
        <v>440</v>
      </c>
      <c r="B27" s="23" t="s">
        <v>16</v>
      </c>
      <c r="C27" s="3">
        <v>1</v>
      </c>
      <c r="D27" s="17">
        <v>69900</v>
      </c>
      <c r="E27" s="17">
        <f t="shared" ref="E27:E33" si="1">D27*C27</f>
        <v>69900</v>
      </c>
    </row>
    <row r="28" spans="1:5">
      <c r="A28" s="13" t="s">
        <v>441</v>
      </c>
      <c r="B28" s="23" t="s">
        <v>17</v>
      </c>
      <c r="C28" s="3"/>
      <c r="D28" s="3"/>
      <c r="E28" s="17"/>
    </row>
    <row r="29" spans="1:5">
      <c r="A29" s="13" t="s">
        <v>442</v>
      </c>
      <c r="B29" s="23" t="s">
        <v>18</v>
      </c>
      <c r="C29" s="20">
        <v>1</v>
      </c>
      <c r="D29" s="17">
        <v>19500</v>
      </c>
      <c r="E29" s="17">
        <f t="shared" si="1"/>
        <v>19500</v>
      </c>
    </row>
    <row r="30" spans="1:5">
      <c r="A30" s="13" t="s">
        <v>443</v>
      </c>
      <c r="B30" s="23" t="s">
        <v>19</v>
      </c>
      <c r="C30" s="3">
        <v>1</v>
      </c>
      <c r="D30" s="17">
        <v>28000</v>
      </c>
      <c r="E30" s="17">
        <f t="shared" si="1"/>
        <v>28000</v>
      </c>
    </row>
    <row r="31" spans="1:5" ht="30">
      <c r="A31" s="13" t="s">
        <v>444</v>
      </c>
      <c r="B31" s="23" t="s">
        <v>20</v>
      </c>
      <c r="C31" s="3"/>
      <c r="D31" s="3"/>
      <c r="E31" s="17"/>
    </row>
    <row r="32" spans="1:5">
      <c r="A32" s="13" t="s">
        <v>445</v>
      </c>
      <c r="B32" s="23" t="s">
        <v>21</v>
      </c>
      <c r="C32" s="3">
        <v>1</v>
      </c>
      <c r="D32" s="17">
        <v>810</v>
      </c>
      <c r="E32" s="17">
        <f t="shared" si="1"/>
        <v>810</v>
      </c>
    </row>
    <row r="33" spans="1:5" ht="30">
      <c r="A33" s="13" t="s">
        <v>446</v>
      </c>
      <c r="B33" s="23" t="s">
        <v>353</v>
      </c>
      <c r="C33" s="13">
        <v>1</v>
      </c>
      <c r="D33" s="15">
        <v>7000</v>
      </c>
      <c r="E33" s="17">
        <f t="shared" si="1"/>
        <v>7000</v>
      </c>
    </row>
    <row r="34" spans="1:5">
      <c r="A34" s="14" t="s">
        <v>447</v>
      </c>
      <c r="B34" s="22"/>
      <c r="C34" s="14"/>
      <c r="D34" s="26"/>
      <c r="E34" s="26"/>
    </row>
    <row r="35" spans="1:5">
      <c r="A35" s="13" t="s">
        <v>448</v>
      </c>
      <c r="B35" s="23" t="s">
        <v>449</v>
      </c>
      <c r="C35" s="13">
        <v>1</v>
      </c>
      <c r="D35" s="15">
        <v>23625</v>
      </c>
      <c r="E35" s="15">
        <f>D35*C35</f>
        <v>23625</v>
      </c>
    </row>
    <row r="36" spans="1:5">
      <c r="A36" s="13" t="s">
        <v>450</v>
      </c>
      <c r="B36" s="23" t="s">
        <v>451</v>
      </c>
      <c r="C36" s="13">
        <v>1</v>
      </c>
      <c r="D36" s="32">
        <v>29500</v>
      </c>
      <c r="E36" s="15">
        <f t="shared" ref="E36:E59" si="2">D36*C36</f>
        <v>29500</v>
      </c>
    </row>
    <row r="37" spans="1:5">
      <c r="A37" s="13" t="s">
        <v>452</v>
      </c>
      <c r="B37" s="23" t="s">
        <v>453</v>
      </c>
      <c r="C37" s="13">
        <v>1</v>
      </c>
      <c r="D37" s="11">
        <v>235000</v>
      </c>
      <c r="E37" s="15">
        <f t="shared" si="2"/>
        <v>235000</v>
      </c>
    </row>
    <row r="38" spans="1:5">
      <c r="A38" s="13" t="s">
        <v>454</v>
      </c>
      <c r="B38" s="10" t="s">
        <v>455</v>
      </c>
      <c r="C38" s="9">
        <v>1</v>
      </c>
      <c r="D38" s="11">
        <v>155200</v>
      </c>
      <c r="E38" s="15">
        <f t="shared" si="2"/>
        <v>155200</v>
      </c>
    </row>
    <row r="39" spans="1:5">
      <c r="A39" s="13" t="s">
        <v>456</v>
      </c>
      <c r="B39" s="23" t="s">
        <v>457</v>
      </c>
      <c r="C39" s="13">
        <v>12</v>
      </c>
      <c r="D39" s="11">
        <v>2160</v>
      </c>
      <c r="E39" s="15">
        <f t="shared" si="2"/>
        <v>25920</v>
      </c>
    </row>
    <row r="40" spans="1:5">
      <c r="A40" s="13" t="s">
        <v>458</v>
      </c>
      <c r="B40" s="23" t="s">
        <v>459</v>
      </c>
      <c r="C40" s="13">
        <v>12</v>
      </c>
      <c r="D40" s="11">
        <v>690</v>
      </c>
      <c r="E40" s="15">
        <f t="shared" si="2"/>
        <v>8280</v>
      </c>
    </row>
    <row r="41" spans="1:5">
      <c r="A41" s="13" t="s">
        <v>460</v>
      </c>
      <c r="B41" s="23" t="s">
        <v>461</v>
      </c>
      <c r="C41" s="13">
        <v>12</v>
      </c>
      <c r="D41" s="11">
        <v>2380</v>
      </c>
      <c r="E41" s="15">
        <f t="shared" si="2"/>
        <v>28560</v>
      </c>
    </row>
    <row r="42" spans="1:5">
      <c r="A42" s="13" t="s">
        <v>462</v>
      </c>
      <c r="B42" s="23" t="s">
        <v>463</v>
      </c>
      <c r="C42" s="9">
        <v>1</v>
      </c>
      <c r="D42" s="11">
        <v>48600</v>
      </c>
      <c r="E42" s="32">
        <f t="shared" si="2"/>
        <v>48600</v>
      </c>
    </row>
    <row r="43" spans="1:5">
      <c r="A43" s="13" t="s">
        <v>464</v>
      </c>
      <c r="B43" s="23" t="s">
        <v>465</v>
      </c>
      <c r="C43" s="13">
        <v>12</v>
      </c>
      <c r="D43" s="15">
        <v>435</v>
      </c>
      <c r="E43" s="15">
        <f t="shared" si="2"/>
        <v>5220</v>
      </c>
    </row>
    <row r="44" spans="1:5">
      <c r="A44" s="13" t="s">
        <v>466</v>
      </c>
      <c r="B44" s="23" t="s">
        <v>467</v>
      </c>
      <c r="C44" s="13">
        <v>12</v>
      </c>
      <c r="D44" s="15">
        <v>2850</v>
      </c>
      <c r="E44" s="15">
        <f t="shared" si="2"/>
        <v>34200</v>
      </c>
    </row>
    <row r="45" spans="1:5">
      <c r="A45" s="13" t="s">
        <v>468</v>
      </c>
      <c r="B45" s="23" t="s">
        <v>469</v>
      </c>
      <c r="C45" s="13">
        <v>1</v>
      </c>
      <c r="D45" s="32">
        <v>14770</v>
      </c>
      <c r="E45" s="15">
        <f t="shared" si="2"/>
        <v>14770</v>
      </c>
    </row>
    <row r="46" spans="1:5">
      <c r="A46" s="13" t="s">
        <v>470</v>
      </c>
      <c r="B46" s="23" t="s">
        <v>471</v>
      </c>
      <c r="C46" s="9">
        <v>1</v>
      </c>
      <c r="D46" s="32">
        <v>14770</v>
      </c>
      <c r="E46" s="11">
        <f t="shared" si="2"/>
        <v>14770</v>
      </c>
    </row>
    <row r="47" spans="1:5">
      <c r="A47" s="13" t="s">
        <v>472</v>
      </c>
      <c r="B47" s="23" t="s">
        <v>473</v>
      </c>
      <c r="C47" s="13">
        <v>1</v>
      </c>
      <c r="D47" s="32">
        <v>990</v>
      </c>
      <c r="E47" s="15">
        <f t="shared" si="2"/>
        <v>990</v>
      </c>
    </row>
    <row r="48" spans="1:5">
      <c r="A48" s="13" t="s">
        <v>474</v>
      </c>
      <c r="B48" s="23" t="s">
        <v>475</v>
      </c>
      <c r="C48" s="13">
        <v>1</v>
      </c>
      <c r="D48" s="32">
        <v>21200</v>
      </c>
      <c r="E48" s="15">
        <f t="shared" si="2"/>
        <v>21200</v>
      </c>
    </row>
    <row r="49" spans="1:6">
      <c r="A49" s="13" t="s">
        <v>476</v>
      </c>
      <c r="B49" s="23" t="s">
        <v>477</v>
      </c>
      <c r="C49" s="33">
        <v>1</v>
      </c>
      <c r="D49" s="32">
        <v>18200</v>
      </c>
      <c r="E49" s="11">
        <f t="shared" si="2"/>
        <v>18200</v>
      </c>
    </row>
    <row r="50" spans="1:6">
      <c r="A50" s="13" t="s">
        <v>478</v>
      </c>
      <c r="B50" s="23" t="s">
        <v>479</v>
      </c>
      <c r="C50" s="13">
        <v>1</v>
      </c>
      <c r="D50" s="32">
        <v>12800</v>
      </c>
      <c r="E50" s="15">
        <f t="shared" si="2"/>
        <v>12800</v>
      </c>
    </row>
    <row r="51" spans="1:6">
      <c r="A51" s="13" t="s">
        <v>480</v>
      </c>
      <c r="B51" s="23" t="s">
        <v>481</v>
      </c>
      <c r="C51" s="13">
        <v>1</v>
      </c>
      <c r="D51" s="32">
        <v>8400</v>
      </c>
      <c r="E51" s="15">
        <f t="shared" si="2"/>
        <v>8400</v>
      </c>
    </row>
    <row r="52" spans="1:6">
      <c r="A52" s="13" t="s">
        <v>482</v>
      </c>
      <c r="B52" s="23" t="s">
        <v>483</v>
      </c>
      <c r="C52" s="13">
        <v>1</v>
      </c>
      <c r="D52" s="32">
        <v>16420</v>
      </c>
      <c r="E52" s="15">
        <f t="shared" si="2"/>
        <v>16420</v>
      </c>
      <c r="F52" s="28"/>
    </row>
    <row r="53" spans="1:6">
      <c r="A53" s="14" t="s">
        <v>23</v>
      </c>
      <c r="B53" s="22"/>
      <c r="C53" s="14"/>
      <c r="D53" s="26"/>
      <c r="E53" s="26"/>
      <c r="F53" s="136"/>
    </row>
    <row r="54" spans="1:6" ht="30">
      <c r="A54" s="13" t="s">
        <v>484</v>
      </c>
      <c r="B54" s="23" t="s">
        <v>485</v>
      </c>
      <c r="C54" s="13">
        <v>1</v>
      </c>
      <c r="D54" s="15">
        <v>6490</v>
      </c>
      <c r="E54" s="15">
        <f t="shared" si="2"/>
        <v>6490</v>
      </c>
      <c r="F54" s="136"/>
    </row>
    <row r="55" spans="1:6">
      <c r="A55" s="13" t="s">
        <v>486</v>
      </c>
      <c r="B55" s="23" t="s">
        <v>422</v>
      </c>
      <c r="C55" s="33">
        <v>1</v>
      </c>
      <c r="D55" s="11">
        <v>3900</v>
      </c>
      <c r="E55" s="32">
        <f t="shared" si="2"/>
        <v>3900</v>
      </c>
    </row>
    <row r="56" spans="1:6">
      <c r="A56" s="14" t="s">
        <v>27</v>
      </c>
      <c r="B56" s="22"/>
      <c r="C56" s="14"/>
      <c r="D56" s="26"/>
      <c r="E56" s="26"/>
    </row>
    <row r="57" spans="1:6" ht="30">
      <c r="A57" s="33" t="s">
        <v>487</v>
      </c>
      <c r="B57" s="34" t="s">
        <v>1771</v>
      </c>
      <c r="C57" s="33">
        <v>1</v>
      </c>
      <c r="D57" s="11">
        <v>1230</v>
      </c>
      <c r="E57" s="32">
        <f t="shared" si="2"/>
        <v>1230</v>
      </c>
    </row>
    <row r="58" spans="1:6" ht="45">
      <c r="A58" s="33" t="s">
        <v>488</v>
      </c>
      <c r="B58" s="34" t="s">
        <v>489</v>
      </c>
      <c r="C58" s="33">
        <v>1</v>
      </c>
      <c r="D58" s="11">
        <v>2750</v>
      </c>
      <c r="E58" s="32">
        <f t="shared" si="2"/>
        <v>2750</v>
      </c>
    </row>
    <row r="59" spans="1:6" ht="30">
      <c r="A59" s="33" t="s">
        <v>490</v>
      </c>
      <c r="B59" s="34" t="s">
        <v>491</v>
      </c>
      <c r="C59" s="33">
        <v>1</v>
      </c>
      <c r="D59" s="11">
        <v>3975</v>
      </c>
      <c r="E59" s="32">
        <f t="shared" si="2"/>
        <v>3975</v>
      </c>
    </row>
    <row r="60" spans="1:6">
      <c r="A60" s="13"/>
      <c r="B60" s="29" t="s">
        <v>178</v>
      </c>
      <c r="C60" s="13"/>
      <c r="D60" s="15"/>
      <c r="E60" s="16">
        <f>SUM(E11:E59)</f>
        <v>1323160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146"/>
  <sheetViews>
    <sheetView zoomScaleNormal="100" workbookViewId="0">
      <selection activeCell="F20" sqref="F20"/>
    </sheetView>
  </sheetViews>
  <sheetFormatPr defaultRowHeight="15"/>
  <cols>
    <col min="1" max="1" width="9.7109375" style="5" customWidth="1"/>
    <col min="2" max="2" width="34.7109375" style="76" customWidth="1"/>
    <col min="3" max="3" width="9.7109375" style="77" customWidth="1"/>
    <col min="4" max="4" width="13.7109375" style="5" customWidth="1"/>
    <col min="5" max="5" width="14.7109375" style="5" customWidth="1"/>
    <col min="6" max="6" width="12.85546875" style="5" customWidth="1"/>
    <col min="7" max="16384" width="9.140625" style="5"/>
  </cols>
  <sheetData>
    <row r="11" spans="1:5" s="6" customFormat="1">
      <c r="A11" s="35" t="s">
        <v>492</v>
      </c>
      <c r="B11" s="10"/>
      <c r="C11" s="36"/>
      <c r="D11" s="11"/>
      <c r="E11" s="11"/>
    </row>
    <row r="12" spans="1:5" s="38" customFormat="1">
      <c r="A12" s="7" t="s">
        <v>180</v>
      </c>
      <c r="B12" s="8" t="s">
        <v>0</v>
      </c>
      <c r="C12" s="37" t="s">
        <v>175</v>
      </c>
      <c r="D12" s="12" t="s">
        <v>176</v>
      </c>
      <c r="E12" s="8" t="s">
        <v>177</v>
      </c>
    </row>
    <row r="13" spans="1:5">
      <c r="A13" s="39" t="s">
        <v>181</v>
      </c>
      <c r="B13" s="22"/>
      <c r="C13" s="40"/>
      <c r="D13" s="14"/>
      <c r="E13" s="14"/>
    </row>
    <row r="14" spans="1:5" ht="30">
      <c r="A14" s="41" t="s">
        <v>493</v>
      </c>
      <c r="B14" s="23" t="s">
        <v>494</v>
      </c>
      <c r="C14" s="42"/>
      <c r="D14" s="13"/>
      <c r="E14" s="13"/>
    </row>
    <row r="15" spans="1:5">
      <c r="A15" s="41" t="s">
        <v>495</v>
      </c>
      <c r="B15" s="23" t="s">
        <v>183</v>
      </c>
      <c r="C15" s="43">
        <v>1</v>
      </c>
      <c r="D15" s="17">
        <v>4100</v>
      </c>
      <c r="E15" s="17">
        <f>D15*C15</f>
        <v>4100</v>
      </c>
    </row>
    <row r="16" spans="1:5">
      <c r="A16" s="41" t="s">
        <v>496</v>
      </c>
      <c r="B16" s="23" t="s">
        <v>497</v>
      </c>
      <c r="C16" s="42"/>
      <c r="D16" s="13"/>
      <c r="E16" s="13"/>
    </row>
    <row r="17" spans="1:5">
      <c r="A17" s="41" t="s">
        <v>498</v>
      </c>
      <c r="B17" s="23" t="s">
        <v>3</v>
      </c>
      <c r="C17" s="43">
        <v>1</v>
      </c>
      <c r="D17" s="17">
        <v>6000</v>
      </c>
      <c r="E17" s="17">
        <f t="shared" ref="E17:E26" si="0">D17*C17</f>
        <v>6000</v>
      </c>
    </row>
    <row r="18" spans="1:5">
      <c r="A18" s="41" t="s">
        <v>499</v>
      </c>
      <c r="B18" s="23" t="s">
        <v>4</v>
      </c>
      <c r="C18" s="43">
        <v>1</v>
      </c>
      <c r="D18" s="17">
        <v>4000</v>
      </c>
      <c r="E18" s="17">
        <f t="shared" si="0"/>
        <v>4000</v>
      </c>
    </row>
    <row r="19" spans="1:5">
      <c r="A19" s="41" t="s">
        <v>500</v>
      </c>
      <c r="B19" s="23" t="s">
        <v>5</v>
      </c>
      <c r="C19" s="43">
        <v>1</v>
      </c>
      <c r="D19" s="17">
        <v>3500</v>
      </c>
      <c r="E19" s="17">
        <f t="shared" si="0"/>
        <v>3500</v>
      </c>
    </row>
    <row r="20" spans="1:5" ht="30">
      <c r="A20" s="41" t="s">
        <v>501</v>
      </c>
      <c r="B20" s="23" t="s">
        <v>502</v>
      </c>
      <c r="C20" s="43">
        <v>15</v>
      </c>
      <c r="D20" s="17">
        <v>3490</v>
      </c>
      <c r="E20" s="17">
        <f t="shared" si="0"/>
        <v>52350</v>
      </c>
    </row>
    <row r="21" spans="1:5" ht="30">
      <c r="A21" s="41" t="s">
        <v>503</v>
      </c>
      <c r="B21" s="23" t="s">
        <v>190</v>
      </c>
      <c r="C21" s="43">
        <v>30</v>
      </c>
      <c r="D21" s="17">
        <v>2100</v>
      </c>
      <c r="E21" s="17">
        <f t="shared" si="0"/>
        <v>63000</v>
      </c>
    </row>
    <row r="22" spans="1:5" ht="45">
      <c r="A22" s="41" t="s">
        <v>504</v>
      </c>
      <c r="B22" s="23" t="s">
        <v>9</v>
      </c>
      <c r="C22" s="43">
        <v>1</v>
      </c>
      <c r="D22" s="17">
        <v>18400</v>
      </c>
      <c r="E22" s="17">
        <f t="shared" si="0"/>
        <v>18400</v>
      </c>
    </row>
    <row r="23" spans="1:5" ht="30">
      <c r="A23" s="41" t="s">
        <v>505</v>
      </c>
      <c r="B23" s="23" t="s">
        <v>8</v>
      </c>
      <c r="C23" s="43">
        <v>2</v>
      </c>
      <c r="D23" s="17">
        <v>8900</v>
      </c>
      <c r="E23" s="17">
        <f t="shared" si="0"/>
        <v>17800</v>
      </c>
    </row>
    <row r="24" spans="1:5" ht="30">
      <c r="A24" s="41" t="s">
        <v>506</v>
      </c>
      <c r="B24" s="23" t="s">
        <v>507</v>
      </c>
      <c r="C24" s="44">
        <v>1</v>
      </c>
      <c r="D24" s="17">
        <v>17500</v>
      </c>
      <c r="E24" s="17">
        <f t="shared" si="0"/>
        <v>17500</v>
      </c>
    </row>
    <row r="25" spans="1:5" ht="30">
      <c r="A25" s="41" t="s">
        <v>508</v>
      </c>
      <c r="B25" s="23" t="s">
        <v>11</v>
      </c>
      <c r="C25" s="44">
        <v>1</v>
      </c>
      <c r="D25" s="17">
        <v>17900</v>
      </c>
      <c r="E25" s="17">
        <f t="shared" si="0"/>
        <v>17900</v>
      </c>
    </row>
    <row r="26" spans="1:5">
      <c r="A26" s="41" t="s">
        <v>509</v>
      </c>
      <c r="B26" s="23" t="s">
        <v>510</v>
      </c>
      <c r="C26" s="44">
        <v>1</v>
      </c>
      <c r="D26" s="17">
        <v>810</v>
      </c>
      <c r="E26" s="17">
        <f t="shared" si="0"/>
        <v>810</v>
      </c>
    </row>
    <row r="27" spans="1:5">
      <c r="A27" s="39" t="s">
        <v>14</v>
      </c>
      <c r="B27" s="22"/>
      <c r="C27" s="40"/>
      <c r="D27" s="14"/>
      <c r="E27" s="14"/>
    </row>
    <row r="28" spans="1:5" ht="30">
      <c r="A28" s="41" t="s">
        <v>511</v>
      </c>
      <c r="B28" s="23" t="s">
        <v>512</v>
      </c>
      <c r="C28" s="3" t="s">
        <v>513</v>
      </c>
      <c r="D28" s="45"/>
      <c r="E28" s="17"/>
    </row>
    <row r="29" spans="1:5">
      <c r="A29" s="41" t="s">
        <v>514</v>
      </c>
      <c r="B29" s="23" t="s">
        <v>17</v>
      </c>
      <c r="C29" s="42"/>
      <c r="D29" s="13"/>
      <c r="E29" s="17"/>
    </row>
    <row r="30" spans="1:5">
      <c r="A30" s="41" t="s">
        <v>515</v>
      </c>
      <c r="B30" s="23" t="s">
        <v>18</v>
      </c>
      <c r="C30" s="20">
        <v>1</v>
      </c>
      <c r="D30" s="17">
        <v>19500</v>
      </c>
      <c r="E30" s="17">
        <f t="shared" ref="E30:E31" si="1">D30*C30</f>
        <v>19500</v>
      </c>
    </row>
    <row r="31" spans="1:5">
      <c r="A31" s="41" t="s">
        <v>516</v>
      </c>
      <c r="B31" s="23" t="s">
        <v>19</v>
      </c>
      <c r="C31" s="3">
        <v>1</v>
      </c>
      <c r="D31" s="17">
        <v>28000</v>
      </c>
      <c r="E31" s="17">
        <f t="shared" si="1"/>
        <v>28000</v>
      </c>
    </row>
    <row r="32" spans="1:5" ht="30">
      <c r="A32" s="41" t="s">
        <v>517</v>
      </c>
      <c r="B32" s="23" t="s">
        <v>20</v>
      </c>
      <c r="C32" s="42"/>
      <c r="D32" s="13"/>
      <c r="E32" s="13"/>
    </row>
    <row r="33" spans="1:5">
      <c r="A33" s="41" t="s">
        <v>518</v>
      </c>
      <c r="B33" s="23" t="s">
        <v>21</v>
      </c>
      <c r="C33" s="3">
        <v>1</v>
      </c>
      <c r="D33" s="17">
        <v>810</v>
      </c>
      <c r="E33" s="17">
        <f t="shared" ref="E33:E34" si="2">D33*C33</f>
        <v>810</v>
      </c>
    </row>
    <row r="34" spans="1:5" ht="30">
      <c r="A34" s="41" t="s">
        <v>519</v>
      </c>
      <c r="B34" s="23" t="s">
        <v>353</v>
      </c>
      <c r="C34" s="3">
        <v>1</v>
      </c>
      <c r="D34" s="17">
        <v>7000</v>
      </c>
      <c r="E34" s="17">
        <f t="shared" si="2"/>
        <v>7000</v>
      </c>
    </row>
    <row r="35" spans="1:5">
      <c r="A35" s="39" t="s">
        <v>520</v>
      </c>
      <c r="B35" s="22"/>
      <c r="C35" s="40"/>
      <c r="D35" s="14"/>
      <c r="E35" s="14"/>
    </row>
    <row r="36" spans="1:5" ht="75">
      <c r="A36" s="41" t="s">
        <v>521</v>
      </c>
      <c r="B36" s="23" t="s">
        <v>522</v>
      </c>
      <c r="C36" s="42"/>
      <c r="D36" s="13"/>
      <c r="E36" s="13"/>
    </row>
    <row r="37" spans="1:5">
      <c r="A37" s="41" t="s">
        <v>523</v>
      </c>
      <c r="B37" s="23" t="s">
        <v>524</v>
      </c>
      <c r="C37" s="3">
        <v>15</v>
      </c>
      <c r="D37" s="46">
        <v>25900</v>
      </c>
      <c r="E37" s="17">
        <f>D37*C37</f>
        <v>388500</v>
      </c>
    </row>
    <row r="38" spans="1:5">
      <c r="A38" s="39" t="s">
        <v>52</v>
      </c>
      <c r="B38" s="22"/>
      <c r="C38" s="40"/>
      <c r="D38" s="47"/>
      <c r="E38" s="14"/>
    </row>
    <row r="39" spans="1:5" ht="60">
      <c r="A39" s="41" t="s">
        <v>525</v>
      </c>
      <c r="B39" s="23" t="s">
        <v>526</v>
      </c>
      <c r="C39" s="3">
        <v>1</v>
      </c>
      <c r="D39" s="46">
        <v>524200</v>
      </c>
      <c r="E39" s="17">
        <f>D39*C39</f>
        <v>524200</v>
      </c>
    </row>
    <row r="40" spans="1:5">
      <c r="A40" s="41" t="s">
        <v>527</v>
      </c>
      <c r="B40" s="23" t="s">
        <v>528</v>
      </c>
      <c r="C40" s="3">
        <v>1</v>
      </c>
      <c r="D40" s="46">
        <v>249730</v>
      </c>
      <c r="E40" s="17">
        <f>D40*C40</f>
        <v>249730</v>
      </c>
    </row>
    <row r="41" spans="1:5">
      <c r="A41" s="41" t="s">
        <v>529</v>
      </c>
      <c r="B41" s="23" t="s">
        <v>347</v>
      </c>
      <c r="C41" s="3">
        <v>1</v>
      </c>
      <c r="D41" s="46">
        <v>2540</v>
      </c>
      <c r="E41" s="17">
        <f t="shared" ref="E41:E104" si="3">D41*C41</f>
        <v>2540</v>
      </c>
    </row>
    <row r="42" spans="1:5">
      <c r="A42" s="41" t="s">
        <v>530</v>
      </c>
      <c r="B42" s="23" t="s">
        <v>1775</v>
      </c>
      <c r="C42" s="3">
        <v>1</v>
      </c>
      <c r="D42" s="46">
        <v>14830</v>
      </c>
      <c r="E42" s="17">
        <f t="shared" si="3"/>
        <v>14830</v>
      </c>
    </row>
    <row r="43" spans="1:5">
      <c r="A43" s="41" t="s">
        <v>531</v>
      </c>
      <c r="B43" s="23" t="s">
        <v>532</v>
      </c>
      <c r="C43" s="3">
        <v>1</v>
      </c>
      <c r="D43" s="46">
        <v>6709</v>
      </c>
      <c r="E43" s="17">
        <f t="shared" si="3"/>
        <v>6709</v>
      </c>
    </row>
    <row r="44" spans="1:5">
      <c r="A44" s="41" t="s">
        <v>533</v>
      </c>
      <c r="B44" s="23" t="s">
        <v>534</v>
      </c>
      <c r="C44" s="3">
        <v>1</v>
      </c>
      <c r="D44" s="46">
        <v>8230</v>
      </c>
      <c r="E44" s="17">
        <f t="shared" si="3"/>
        <v>8230</v>
      </c>
    </row>
    <row r="45" spans="1:5" ht="30">
      <c r="A45" s="41" t="s">
        <v>535</v>
      </c>
      <c r="B45" s="23" t="s">
        <v>1011</v>
      </c>
      <c r="C45" s="3">
        <v>1</v>
      </c>
      <c r="D45" s="46">
        <v>23430</v>
      </c>
      <c r="E45" s="49">
        <f t="shared" si="3"/>
        <v>23430</v>
      </c>
    </row>
    <row r="46" spans="1:5">
      <c r="A46" s="50" t="s">
        <v>536</v>
      </c>
      <c r="B46" s="51" t="s">
        <v>1773</v>
      </c>
      <c r="C46" s="52">
        <v>1</v>
      </c>
      <c r="D46" s="46">
        <v>29700</v>
      </c>
      <c r="E46" s="49">
        <f t="shared" si="3"/>
        <v>29700</v>
      </c>
    </row>
    <row r="47" spans="1:5">
      <c r="A47" s="50" t="s">
        <v>537</v>
      </c>
      <c r="B47" s="51" t="s">
        <v>1774</v>
      </c>
      <c r="C47" s="52">
        <v>1</v>
      </c>
      <c r="D47" s="46">
        <v>540</v>
      </c>
      <c r="E47" s="49">
        <f t="shared" si="3"/>
        <v>540</v>
      </c>
    </row>
    <row r="48" spans="1:5">
      <c r="A48" s="50" t="s">
        <v>538</v>
      </c>
      <c r="B48" s="51" t="s">
        <v>539</v>
      </c>
      <c r="C48" s="52">
        <v>1</v>
      </c>
      <c r="D48" s="46">
        <v>1480</v>
      </c>
      <c r="E48" s="49">
        <f t="shared" si="3"/>
        <v>1480</v>
      </c>
    </row>
    <row r="49" spans="1:6" ht="30">
      <c r="A49" s="50" t="s">
        <v>540</v>
      </c>
      <c r="B49" s="51" t="s">
        <v>541</v>
      </c>
      <c r="C49" s="52">
        <v>1</v>
      </c>
      <c r="D49" s="46">
        <v>3115</v>
      </c>
      <c r="E49" s="49">
        <f t="shared" si="3"/>
        <v>3115</v>
      </c>
    </row>
    <row r="50" spans="1:6" ht="45">
      <c r="A50" s="50" t="s">
        <v>542</v>
      </c>
      <c r="B50" s="51" t="s">
        <v>543</v>
      </c>
      <c r="C50" s="52">
        <v>1</v>
      </c>
      <c r="D50" s="46">
        <v>1350</v>
      </c>
      <c r="E50" s="49">
        <f t="shared" si="3"/>
        <v>1350</v>
      </c>
    </row>
    <row r="51" spans="1:6" ht="30">
      <c r="A51" s="50" t="s">
        <v>544</v>
      </c>
      <c r="B51" s="51" t="s">
        <v>545</v>
      </c>
      <c r="C51" s="52">
        <v>1</v>
      </c>
      <c r="D51" s="46">
        <v>860</v>
      </c>
      <c r="E51" s="49">
        <f t="shared" si="3"/>
        <v>860</v>
      </c>
    </row>
    <row r="52" spans="1:6">
      <c r="A52" s="50" t="s">
        <v>546</v>
      </c>
      <c r="B52" s="51" t="s">
        <v>547</v>
      </c>
      <c r="C52" s="52">
        <v>1</v>
      </c>
      <c r="D52" s="46">
        <v>380</v>
      </c>
      <c r="E52" s="49">
        <f t="shared" si="3"/>
        <v>380</v>
      </c>
    </row>
    <row r="53" spans="1:6">
      <c r="A53" s="50" t="s">
        <v>548</v>
      </c>
      <c r="B53" s="51" t="s">
        <v>549</v>
      </c>
      <c r="C53" s="52">
        <v>1</v>
      </c>
      <c r="D53" s="46">
        <v>59603</v>
      </c>
      <c r="E53" s="49">
        <f t="shared" si="3"/>
        <v>59603</v>
      </c>
    </row>
    <row r="54" spans="1:6">
      <c r="A54" s="50" t="s">
        <v>550</v>
      </c>
      <c r="B54" s="51" t="s">
        <v>551</v>
      </c>
      <c r="C54" s="52">
        <v>1</v>
      </c>
      <c r="D54" s="46">
        <v>6670</v>
      </c>
      <c r="E54" s="49">
        <f t="shared" si="3"/>
        <v>6670</v>
      </c>
    </row>
    <row r="55" spans="1:6">
      <c r="A55" s="50" t="s">
        <v>552</v>
      </c>
      <c r="B55" s="51" t="s">
        <v>553</v>
      </c>
      <c r="C55" s="52">
        <v>1</v>
      </c>
      <c r="D55" s="46">
        <v>2770</v>
      </c>
      <c r="E55" s="49">
        <f t="shared" si="3"/>
        <v>2770</v>
      </c>
    </row>
    <row r="56" spans="1:6" ht="30">
      <c r="A56" s="50" t="s">
        <v>554</v>
      </c>
      <c r="B56" s="51" t="s">
        <v>555</v>
      </c>
      <c r="C56" s="52">
        <v>1</v>
      </c>
      <c r="D56" s="46">
        <v>9940</v>
      </c>
      <c r="E56" s="49">
        <f t="shared" si="3"/>
        <v>9940</v>
      </c>
    </row>
    <row r="57" spans="1:6">
      <c r="A57" s="5" t="s">
        <v>556</v>
      </c>
      <c r="B57" s="51" t="s">
        <v>557</v>
      </c>
      <c r="C57" s="52">
        <v>1</v>
      </c>
      <c r="D57" s="46">
        <v>1180</v>
      </c>
      <c r="E57" s="49">
        <f t="shared" si="3"/>
        <v>1180</v>
      </c>
      <c r="F57" s="157"/>
    </row>
    <row r="58" spans="1:6">
      <c r="A58" s="53" t="s">
        <v>558</v>
      </c>
      <c r="B58" s="54"/>
      <c r="C58" s="55"/>
      <c r="D58" s="56"/>
      <c r="E58" s="57"/>
    </row>
    <row r="59" spans="1:6" ht="30">
      <c r="A59" s="50" t="s">
        <v>559</v>
      </c>
      <c r="B59" s="51" t="s">
        <v>560</v>
      </c>
      <c r="C59" s="52">
        <v>1</v>
      </c>
      <c r="D59" s="48">
        <v>24364</v>
      </c>
      <c r="E59" s="49">
        <f t="shared" si="3"/>
        <v>24364</v>
      </c>
      <c r="F59" s="136"/>
    </row>
    <row r="60" spans="1:6" ht="45">
      <c r="A60" s="50" t="s">
        <v>561</v>
      </c>
      <c r="B60" s="51" t="s">
        <v>562</v>
      </c>
      <c r="C60" s="52">
        <v>1</v>
      </c>
      <c r="D60" s="48">
        <v>24364</v>
      </c>
      <c r="E60" s="49">
        <f t="shared" si="3"/>
        <v>24364</v>
      </c>
    </row>
    <row r="61" spans="1:6" ht="30">
      <c r="A61" s="50" t="s">
        <v>563</v>
      </c>
      <c r="B61" s="51" t="s">
        <v>564</v>
      </c>
      <c r="C61" s="52">
        <v>1</v>
      </c>
      <c r="D61" s="48">
        <v>15979</v>
      </c>
      <c r="E61" s="49">
        <f t="shared" si="3"/>
        <v>15979</v>
      </c>
    </row>
    <row r="62" spans="1:6" ht="30">
      <c r="A62" s="50" t="s">
        <v>565</v>
      </c>
      <c r="B62" s="51" t="s">
        <v>566</v>
      </c>
      <c r="C62" s="52">
        <v>1</v>
      </c>
      <c r="D62" s="48">
        <v>24499</v>
      </c>
      <c r="E62" s="49">
        <f t="shared" si="3"/>
        <v>24499</v>
      </c>
    </row>
    <row r="63" spans="1:6">
      <c r="A63" s="50" t="s">
        <v>567</v>
      </c>
      <c r="B63" s="51" t="s">
        <v>568</v>
      </c>
      <c r="C63" s="52">
        <v>1</v>
      </c>
      <c r="D63" s="48">
        <v>1040</v>
      </c>
      <c r="E63" s="49">
        <f t="shared" si="3"/>
        <v>1040</v>
      </c>
    </row>
    <row r="64" spans="1:6">
      <c r="A64" s="50" t="s">
        <v>569</v>
      </c>
      <c r="B64" s="51" t="s">
        <v>570</v>
      </c>
      <c r="C64" s="52">
        <v>1</v>
      </c>
      <c r="D64" s="48">
        <v>1490</v>
      </c>
      <c r="E64" s="49">
        <f t="shared" si="3"/>
        <v>1490</v>
      </c>
    </row>
    <row r="65" spans="1:7">
      <c r="A65" s="50" t="s">
        <v>571</v>
      </c>
      <c r="B65" s="51" t="s">
        <v>572</v>
      </c>
      <c r="C65" s="52">
        <v>1</v>
      </c>
      <c r="D65" s="48">
        <v>580</v>
      </c>
      <c r="E65" s="49">
        <f t="shared" si="3"/>
        <v>580</v>
      </c>
    </row>
    <row r="66" spans="1:7">
      <c r="A66" s="50" t="s">
        <v>573</v>
      </c>
      <c r="B66" s="51" t="s">
        <v>574</v>
      </c>
      <c r="C66" s="52">
        <v>1</v>
      </c>
      <c r="D66" s="48">
        <v>620</v>
      </c>
      <c r="E66" s="49">
        <f t="shared" si="3"/>
        <v>620</v>
      </c>
    </row>
    <row r="67" spans="1:7" ht="30">
      <c r="A67" s="50" t="s">
        <v>575</v>
      </c>
      <c r="B67" s="51" t="s">
        <v>576</v>
      </c>
      <c r="C67" s="52">
        <v>1</v>
      </c>
      <c r="D67" s="48">
        <v>1600</v>
      </c>
      <c r="E67" s="49">
        <f t="shared" si="3"/>
        <v>1600</v>
      </c>
    </row>
    <row r="68" spans="1:7">
      <c r="A68" s="50" t="s">
        <v>577</v>
      </c>
      <c r="B68" s="51" t="s">
        <v>578</v>
      </c>
      <c r="C68" s="52">
        <v>1</v>
      </c>
      <c r="D68" s="48">
        <v>1170</v>
      </c>
      <c r="E68" s="49">
        <f t="shared" si="3"/>
        <v>1170</v>
      </c>
    </row>
    <row r="69" spans="1:7">
      <c r="A69" s="50" t="s">
        <v>579</v>
      </c>
      <c r="B69" s="51" t="s">
        <v>580</v>
      </c>
      <c r="C69" s="52">
        <v>1</v>
      </c>
      <c r="D69" s="48">
        <v>733</v>
      </c>
      <c r="E69" s="49">
        <f t="shared" si="3"/>
        <v>733</v>
      </c>
    </row>
    <row r="70" spans="1:7">
      <c r="A70" s="50" t="s">
        <v>581</v>
      </c>
      <c r="B70" s="51" t="s">
        <v>582</v>
      </c>
      <c r="C70" s="52">
        <v>1</v>
      </c>
      <c r="D70" s="48">
        <v>630</v>
      </c>
      <c r="E70" s="49">
        <f t="shared" si="3"/>
        <v>630</v>
      </c>
    </row>
    <row r="71" spans="1:7" ht="30">
      <c r="A71" s="50" t="s">
        <v>583</v>
      </c>
      <c r="B71" s="51" t="s">
        <v>584</v>
      </c>
      <c r="C71" s="52">
        <v>1</v>
      </c>
      <c r="D71" s="48">
        <v>690</v>
      </c>
      <c r="E71" s="49">
        <f t="shared" si="3"/>
        <v>690</v>
      </c>
    </row>
    <row r="72" spans="1:7">
      <c r="A72" s="50" t="s">
        <v>585</v>
      </c>
      <c r="B72" s="51" t="s">
        <v>586</v>
      </c>
      <c r="C72" s="52">
        <v>1</v>
      </c>
      <c r="D72" s="48">
        <v>2400</v>
      </c>
      <c r="E72" s="109">
        <f t="shared" si="3"/>
        <v>2400</v>
      </c>
      <c r="F72" s="38"/>
      <c r="G72" s="38"/>
    </row>
    <row r="73" spans="1:7">
      <c r="A73" s="50" t="s">
        <v>587</v>
      </c>
      <c r="B73" s="51" t="s">
        <v>588</v>
      </c>
      <c r="C73" s="52">
        <v>1</v>
      </c>
      <c r="D73" s="48">
        <v>1160</v>
      </c>
      <c r="E73" s="49">
        <f t="shared" si="3"/>
        <v>1160</v>
      </c>
      <c r="F73" s="157"/>
    </row>
    <row r="74" spans="1:7">
      <c r="A74" s="53" t="s">
        <v>589</v>
      </c>
      <c r="B74" s="54"/>
      <c r="C74" s="58"/>
      <c r="D74" s="56"/>
      <c r="E74" s="57"/>
      <c r="F74" s="136"/>
    </row>
    <row r="75" spans="1:7" ht="45">
      <c r="A75" s="50" t="s">
        <v>590</v>
      </c>
      <c r="B75" s="51" t="s">
        <v>591</v>
      </c>
      <c r="C75" s="59">
        <v>1</v>
      </c>
      <c r="D75" s="48">
        <v>15714</v>
      </c>
      <c r="E75" s="49">
        <f t="shared" si="3"/>
        <v>15714</v>
      </c>
    </row>
    <row r="76" spans="1:7" ht="30">
      <c r="A76" s="50" t="s">
        <v>592</v>
      </c>
      <c r="B76" s="51" t="s">
        <v>593</v>
      </c>
      <c r="C76" s="59">
        <v>1</v>
      </c>
      <c r="D76" s="48">
        <v>35134</v>
      </c>
      <c r="E76" s="49">
        <f t="shared" si="3"/>
        <v>35134</v>
      </c>
    </row>
    <row r="77" spans="1:7">
      <c r="A77" s="50" t="s">
        <v>594</v>
      </c>
      <c r="B77" s="51" t="s">
        <v>595</v>
      </c>
      <c r="C77" s="59">
        <v>1</v>
      </c>
      <c r="D77" s="48">
        <v>980</v>
      </c>
      <c r="E77" s="49">
        <f t="shared" si="3"/>
        <v>980</v>
      </c>
    </row>
    <row r="78" spans="1:7" ht="30">
      <c r="A78" s="50" t="s">
        <v>596</v>
      </c>
      <c r="B78" s="51" t="s">
        <v>597</v>
      </c>
      <c r="C78" s="59">
        <v>1</v>
      </c>
      <c r="D78" s="48">
        <v>1740</v>
      </c>
      <c r="E78" s="49">
        <f t="shared" si="3"/>
        <v>1740</v>
      </c>
    </row>
    <row r="79" spans="1:7">
      <c r="A79" s="50" t="s">
        <v>598</v>
      </c>
      <c r="B79" s="51" t="s">
        <v>599</v>
      </c>
      <c r="C79" s="59">
        <v>1</v>
      </c>
      <c r="D79" s="48">
        <v>1760</v>
      </c>
      <c r="E79" s="49">
        <f t="shared" si="3"/>
        <v>1760</v>
      </c>
    </row>
    <row r="80" spans="1:7">
      <c r="A80" s="50" t="s">
        <v>600</v>
      </c>
      <c r="B80" s="51" t="s">
        <v>601</v>
      </c>
      <c r="C80" s="59">
        <v>1</v>
      </c>
      <c r="D80" s="48">
        <v>1551</v>
      </c>
      <c r="E80" s="49">
        <f t="shared" si="3"/>
        <v>1551</v>
      </c>
      <c r="F80" s="157"/>
    </row>
    <row r="81" spans="1:6">
      <c r="A81" s="53" t="s">
        <v>602</v>
      </c>
      <c r="B81" s="54"/>
      <c r="C81" s="58"/>
      <c r="D81" s="56"/>
      <c r="E81" s="57"/>
      <c r="F81" s="136"/>
    </row>
    <row r="82" spans="1:6">
      <c r="A82" s="50" t="s">
        <v>603</v>
      </c>
      <c r="B82" s="51" t="s">
        <v>1776</v>
      </c>
      <c r="C82" s="59">
        <v>1</v>
      </c>
      <c r="D82" s="48">
        <v>27200</v>
      </c>
      <c r="E82" s="49">
        <f t="shared" si="3"/>
        <v>27200</v>
      </c>
    </row>
    <row r="83" spans="1:6">
      <c r="A83" s="50" t="s">
        <v>604</v>
      </c>
      <c r="B83" s="51" t="s">
        <v>605</v>
      </c>
      <c r="C83" s="59">
        <v>1</v>
      </c>
      <c r="D83" s="48">
        <v>36540</v>
      </c>
      <c r="E83" s="49">
        <f t="shared" si="3"/>
        <v>36540</v>
      </c>
    </row>
    <row r="84" spans="1:6">
      <c r="A84" s="50" t="s">
        <v>606</v>
      </c>
      <c r="B84" s="51" t="s">
        <v>607</v>
      </c>
      <c r="C84" s="59">
        <v>1</v>
      </c>
      <c r="D84" s="48">
        <v>4500</v>
      </c>
      <c r="E84" s="49">
        <f t="shared" si="3"/>
        <v>4500</v>
      </c>
    </row>
    <row r="85" spans="1:6" ht="30">
      <c r="A85" s="50" t="s">
        <v>608</v>
      </c>
      <c r="B85" s="51" t="s">
        <v>609</v>
      </c>
      <c r="C85" s="59">
        <v>1</v>
      </c>
      <c r="D85" s="48">
        <v>1990</v>
      </c>
      <c r="E85" s="49">
        <f t="shared" si="3"/>
        <v>1990</v>
      </c>
    </row>
    <row r="86" spans="1:6" ht="60">
      <c r="A86" s="50" t="s">
        <v>610</v>
      </c>
      <c r="B86" s="51" t="s">
        <v>611</v>
      </c>
      <c r="C86" s="59">
        <v>1</v>
      </c>
      <c r="D86" s="48">
        <v>32500</v>
      </c>
      <c r="E86" s="49">
        <f t="shared" si="3"/>
        <v>32500</v>
      </c>
    </row>
    <row r="87" spans="1:6" ht="45">
      <c r="A87" s="50" t="s">
        <v>612</v>
      </c>
      <c r="B87" s="51" t="s">
        <v>613</v>
      </c>
      <c r="C87" s="59">
        <v>1</v>
      </c>
      <c r="D87" s="48">
        <v>17825</v>
      </c>
      <c r="E87" s="49">
        <f t="shared" si="3"/>
        <v>17825</v>
      </c>
    </row>
    <row r="88" spans="1:6">
      <c r="A88" s="50" t="s">
        <v>614</v>
      </c>
      <c r="B88" s="51" t="s">
        <v>615</v>
      </c>
      <c r="C88" s="59">
        <v>1</v>
      </c>
      <c r="D88" s="48">
        <v>390</v>
      </c>
      <c r="E88" s="49">
        <f t="shared" si="3"/>
        <v>390</v>
      </c>
    </row>
    <row r="89" spans="1:6">
      <c r="A89" s="50" t="s">
        <v>616</v>
      </c>
      <c r="B89" s="51" t="s">
        <v>617</v>
      </c>
      <c r="C89" s="59">
        <v>1</v>
      </c>
      <c r="D89" s="48">
        <v>480</v>
      </c>
      <c r="E89" s="49">
        <f t="shared" si="3"/>
        <v>480</v>
      </c>
    </row>
    <row r="90" spans="1:6" ht="30">
      <c r="A90" s="50" t="s">
        <v>618</v>
      </c>
      <c r="B90" s="51" t="s">
        <v>619</v>
      </c>
      <c r="C90" s="59">
        <v>1</v>
      </c>
      <c r="D90" s="48">
        <v>590</v>
      </c>
      <c r="E90" s="49">
        <f t="shared" si="3"/>
        <v>590</v>
      </c>
    </row>
    <row r="91" spans="1:6">
      <c r="A91" s="50" t="s">
        <v>620</v>
      </c>
      <c r="B91" s="51" t="s">
        <v>621</v>
      </c>
      <c r="C91" s="59">
        <v>1</v>
      </c>
      <c r="D91" s="48">
        <v>3560</v>
      </c>
      <c r="E91" s="49">
        <f t="shared" si="3"/>
        <v>3560</v>
      </c>
    </row>
    <row r="92" spans="1:6">
      <c r="A92" s="50" t="s">
        <v>622</v>
      </c>
      <c r="B92" s="51" t="s">
        <v>623</v>
      </c>
      <c r="C92" s="59">
        <v>1</v>
      </c>
      <c r="D92" s="48">
        <v>460</v>
      </c>
      <c r="E92" s="49">
        <f t="shared" si="3"/>
        <v>460</v>
      </c>
    </row>
    <row r="93" spans="1:6" ht="30">
      <c r="A93" s="50" t="s">
        <v>624</v>
      </c>
      <c r="B93" s="51" t="s">
        <v>625</v>
      </c>
      <c r="C93" s="59">
        <v>1</v>
      </c>
      <c r="D93" s="48">
        <v>1380</v>
      </c>
      <c r="E93" s="49">
        <f t="shared" si="3"/>
        <v>1380</v>
      </c>
    </row>
    <row r="94" spans="1:6" ht="30">
      <c r="A94" s="50" t="s">
        <v>626</v>
      </c>
      <c r="B94" s="51" t="s">
        <v>627</v>
      </c>
      <c r="C94" s="59">
        <v>1</v>
      </c>
      <c r="D94" s="48">
        <v>27773</v>
      </c>
      <c r="E94" s="49">
        <f t="shared" si="3"/>
        <v>27773</v>
      </c>
    </row>
    <row r="95" spans="1:6" ht="30">
      <c r="A95" s="50" t="s">
        <v>628</v>
      </c>
      <c r="B95" s="51" t="s">
        <v>629</v>
      </c>
      <c r="C95" s="59">
        <v>1</v>
      </c>
      <c r="D95" s="48">
        <v>11299</v>
      </c>
      <c r="E95" s="49">
        <f t="shared" si="3"/>
        <v>11299</v>
      </c>
    </row>
    <row r="96" spans="1:6" ht="30">
      <c r="A96" s="50" t="s">
        <v>630</v>
      </c>
      <c r="B96" s="51" t="s">
        <v>631</v>
      </c>
      <c r="C96" s="59">
        <v>1</v>
      </c>
      <c r="D96" s="48">
        <v>13100</v>
      </c>
      <c r="E96" s="49">
        <f t="shared" si="3"/>
        <v>13100</v>
      </c>
    </row>
    <row r="97" spans="1:6" ht="30">
      <c r="A97" s="50" t="s">
        <v>632</v>
      </c>
      <c r="B97" s="51" t="s">
        <v>633</v>
      </c>
      <c r="C97" s="59">
        <v>1</v>
      </c>
      <c r="D97" s="48">
        <v>15620</v>
      </c>
      <c r="E97" s="49">
        <f t="shared" si="3"/>
        <v>15620</v>
      </c>
    </row>
    <row r="98" spans="1:6" ht="30">
      <c r="A98" s="50" t="s">
        <v>634</v>
      </c>
      <c r="B98" s="51" t="s">
        <v>635</v>
      </c>
      <c r="C98" s="59">
        <v>1</v>
      </c>
      <c r="D98" s="48">
        <v>11299</v>
      </c>
      <c r="E98" s="49">
        <f t="shared" si="3"/>
        <v>11299</v>
      </c>
    </row>
    <row r="99" spans="1:6" ht="30">
      <c r="A99" s="50" t="s">
        <v>636</v>
      </c>
      <c r="B99" s="51" t="s">
        <v>637</v>
      </c>
      <c r="C99" s="59">
        <v>1</v>
      </c>
      <c r="D99" s="48">
        <v>3560</v>
      </c>
      <c r="E99" s="49">
        <f t="shared" si="3"/>
        <v>3560</v>
      </c>
    </row>
    <row r="100" spans="1:6" ht="30">
      <c r="A100" s="50" t="s">
        <v>638</v>
      </c>
      <c r="B100" s="51" t="s">
        <v>639</v>
      </c>
      <c r="C100" s="59">
        <v>1</v>
      </c>
      <c r="D100" s="48">
        <v>1920</v>
      </c>
      <c r="E100" s="49">
        <f t="shared" si="3"/>
        <v>1920</v>
      </c>
    </row>
    <row r="101" spans="1:6">
      <c r="A101" s="50" t="s">
        <v>640</v>
      </c>
      <c r="B101" s="51" t="s">
        <v>641</v>
      </c>
      <c r="C101" s="59">
        <v>1</v>
      </c>
      <c r="D101" s="48">
        <v>33889</v>
      </c>
      <c r="E101" s="49">
        <f t="shared" si="3"/>
        <v>33889</v>
      </c>
    </row>
    <row r="102" spans="1:6">
      <c r="A102" s="50" t="s">
        <v>642</v>
      </c>
      <c r="B102" s="51" t="s">
        <v>643</v>
      </c>
      <c r="C102" s="59">
        <v>1</v>
      </c>
      <c r="D102" s="48">
        <v>230</v>
      </c>
      <c r="E102" s="49">
        <f t="shared" si="3"/>
        <v>230</v>
      </c>
    </row>
    <row r="103" spans="1:6">
      <c r="A103" s="50" t="s">
        <v>644</v>
      </c>
      <c r="B103" s="51" t="s">
        <v>645</v>
      </c>
      <c r="C103" s="59">
        <v>1</v>
      </c>
      <c r="D103" s="48">
        <v>340</v>
      </c>
      <c r="E103" s="49">
        <f t="shared" si="3"/>
        <v>340</v>
      </c>
    </row>
    <row r="104" spans="1:6">
      <c r="A104" s="50" t="s">
        <v>646</v>
      </c>
      <c r="B104" s="51" t="s">
        <v>647</v>
      </c>
      <c r="C104" s="59">
        <v>1</v>
      </c>
      <c r="D104" s="48">
        <v>480</v>
      </c>
      <c r="E104" s="49">
        <f t="shared" si="3"/>
        <v>480</v>
      </c>
    </row>
    <row r="105" spans="1:6">
      <c r="A105" s="50" t="s">
        <v>648</v>
      </c>
      <c r="B105" s="51" t="s">
        <v>649</v>
      </c>
      <c r="C105" s="59">
        <v>1</v>
      </c>
      <c r="D105" s="48">
        <v>330</v>
      </c>
      <c r="E105" s="49">
        <f t="shared" ref="E105:E115" si="4">D105*C105</f>
        <v>330</v>
      </c>
    </row>
    <row r="106" spans="1:6" ht="30">
      <c r="A106" s="50" t="s">
        <v>650</v>
      </c>
      <c r="B106" s="51" t="s">
        <v>651</v>
      </c>
      <c r="C106" s="59">
        <v>1</v>
      </c>
      <c r="D106" s="48">
        <v>660</v>
      </c>
      <c r="E106" s="49">
        <f t="shared" si="4"/>
        <v>660</v>
      </c>
    </row>
    <row r="107" spans="1:6">
      <c r="A107" s="50" t="s">
        <v>652</v>
      </c>
      <c r="B107" s="51" t="s">
        <v>653</v>
      </c>
      <c r="C107" s="59">
        <v>1</v>
      </c>
      <c r="D107" s="48">
        <v>870</v>
      </c>
      <c r="E107" s="49">
        <f t="shared" si="4"/>
        <v>870</v>
      </c>
    </row>
    <row r="108" spans="1:6" ht="15.75" customHeight="1">
      <c r="A108" s="50" t="s">
        <v>654</v>
      </c>
      <c r="B108" s="51" t="s">
        <v>655</v>
      </c>
      <c r="C108" s="59">
        <v>1</v>
      </c>
      <c r="D108" s="48">
        <v>930</v>
      </c>
      <c r="E108" s="49">
        <f t="shared" si="4"/>
        <v>930</v>
      </c>
      <c r="F108" s="157"/>
    </row>
    <row r="109" spans="1:6">
      <c r="A109" s="53" t="s">
        <v>656</v>
      </c>
      <c r="B109" s="54"/>
      <c r="C109" s="55"/>
      <c r="D109" s="56"/>
      <c r="E109" s="57"/>
      <c r="F109" s="136"/>
    </row>
    <row r="110" spans="1:6" ht="30">
      <c r="A110" s="50" t="s">
        <v>657</v>
      </c>
      <c r="B110" s="51" t="s">
        <v>658</v>
      </c>
      <c r="C110" s="59">
        <v>1</v>
      </c>
      <c r="D110" s="48">
        <v>26396</v>
      </c>
      <c r="E110" s="49">
        <f t="shared" si="4"/>
        <v>26396</v>
      </c>
    </row>
    <row r="111" spans="1:6" ht="30">
      <c r="A111" s="50" t="s">
        <v>659</v>
      </c>
      <c r="B111" s="51" t="s">
        <v>660</v>
      </c>
      <c r="C111" s="59">
        <v>1</v>
      </c>
      <c r="D111" s="48">
        <v>25372</v>
      </c>
      <c r="E111" s="49">
        <f t="shared" si="4"/>
        <v>25372</v>
      </c>
    </row>
    <row r="112" spans="1:6">
      <c r="A112" s="50" t="s">
        <v>661</v>
      </c>
      <c r="B112" s="51" t="s">
        <v>662</v>
      </c>
      <c r="C112" s="59">
        <v>1</v>
      </c>
      <c r="D112" s="48">
        <v>12400</v>
      </c>
      <c r="E112" s="49">
        <f t="shared" si="4"/>
        <v>12400</v>
      </c>
    </row>
    <row r="113" spans="1:6" ht="30">
      <c r="A113" s="50" t="s">
        <v>663</v>
      </c>
      <c r="B113" s="51" t="s">
        <v>664</v>
      </c>
      <c r="C113" s="59">
        <v>1</v>
      </c>
      <c r="D113" s="48">
        <v>16670</v>
      </c>
      <c r="E113" s="49">
        <f t="shared" si="4"/>
        <v>16670</v>
      </c>
    </row>
    <row r="114" spans="1:6" ht="30">
      <c r="A114" s="50" t="s">
        <v>665</v>
      </c>
      <c r="B114" s="51" t="s">
        <v>666</v>
      </c>
      <c r="C114" s="59">
        <v>1</v>
      </c>
      <c r="D114" s="48">
        <v>56496</v>
      </c>
      <c r="E114" s="49">
        <f t="shared" si="4"/>
        <v>56496</v>
      </c>
    </row>
    <row r="115" spans="1:6" ht="30">
      <c r="A115" s="50" t="s">
        <v>667</v>
      </c>
      <c r="B115" s="51" t="s">
        <v>668</v>
      </c>
      <c r="C115" s="59">
        <v>1</v>
      </c>
      <c r="D115" s="60">
        <v>4237</v>
      </c>
      <c r="E115" s="49">
        <f t="shared" si="4"/>
        <v>4237</v>
      </c>
      <c r="F115" s="157"/>
    </row>
    <row r="116" spans="1:6">
      <c r="A116" s="53" t="s">
        <v>669</v>
      </c>
      <c r="B116" s="54"/>
      <c r="C116" s="58"/>
      <c r="D116" s="56"/>
      <c r="E116" s="57"/>
      <c r="F116" s="136"/>
    </row>
    <row r="117" spans="1:6">
      <c r="A117" s="53" t="s">
        <v>670</v>
      </c>
      <c r="B117" s="54"/>
      <c r="C117" s="58"/>
      <c r="D117" s="56"/>
      <c r="E117" s="57"/>
    </row>
    <row r="118" spans="1:6" ht="30">
      <c r="A118" s="50" t="s">
        <v>671</v>
      </c>
      <c r="B118" s="51" t="s">
        <v>2046</v>
      </c>
      <c r="C118" s="59">
        <v>15</v>
      </c>
      <c r="D118" s="60">
        <v>178109</v>
      </c>
      <c r="E118" s="49">
        <f t="shared" ref="E118:E143" si="5">D118*C118</f>
        <v>2671635</v>
      </c>
    </row>
    <row r="119" spans="1:6" ht="30">
      <c r="A119" s="50" t="s">
        <v>672</v>
      </c>
      <c r="B119" s="51" t="s">
        <v>673</v>
      </c>
      <c r="C119" s="59">
        <v>5</v>
      </c>
      <c r="D119" s="48">
        <v>25883</v>
      </c>
      <c r="E119" s="49">
        <f t="shared" si="5"/>
        <v>129415</v>
      </c>
    </row>
    <row r="120" spans="1:6" ht="30">
      <c r="A120" s="50" t="s">
        <v>674</v>
      </c>
      <c r="B120" s="51" t="s">
        <v>675</v>
      </c>
      <c r="C120" s="59">
        <v>5</v>
      </c>
      <c r="D120" s="48">
        <v>36369</v>
      </c>
      <c r="E120" s="49">
        <f t="shared" si="5"/>
        <v>181845</v>
      </c>
    </row>
    <row r="121" spans="1:6" ht="45">
      <c r="A121" s="50" t="s">
        <v>676</v>
      </c>
      <c r="B121" s="51" t="s">
        <v>677</v>
      </c>
      <c r="C121" s="59">
        <v>5</v>
      </c>
      <c r="D121" s="48">
        <v>34606</v>
      </c>
      <c r="E121" s="49">
        <f t="shared" si="5"/>
        <v>173030</v>
      </c>
    </row>
    <row r="122" spans="1:6" ht="30">
      <c r="A122" s="50" t="s">
        <v>678</v>
      </c>
      <c r="B122" s="51" t="s">
        <v>1777</v>
      </c>
      <c r="C122" s="59">
        <v>5</v>
      </c>
      <c r="D122" s="61">
        <v>43978</v>
      </c>
      <c r="E122" s="49">
        <f t="shared" si="5"/>
        <v>219890</v>
      </c>
    </row>
    <row r="123" spans="1:6" ht="30">
      <c r="A123" s="158"/>
      <c r="B123" s="156" t="s">
        <v>1778</v>
      </c>
      <c r="C123" s="159">
        <v>5</v>
      </c>
      <c r="D123" s="223">
        <v>45757</v>
      </c>
      <c r="E123" s="49">
        <f t="shared" si="5"/>
        <v>228785</v>
      </c>
    </row>
    <row r="124" spans="1:6" ht="60">
      <c r="A124" s="62" t="s">
        <v>679</v>
      </c>
      <c r="B124" s="63" t="s">
        <v>680</v>
      </c>
      <c r="C124" s="64">
        <v>1</v>
      </c>
      <c r="D124" s="48">
        <v>168000</v>
      </c>
      <c r="E124" s="49">
        <f t="shared" si="5"/>
        <v>168000</v>
      </c>
      <c r="F124" s="157"/>
    </row>
    <row r="125" spans="1:6">
      <c r="A125" s="53" t="s">
        <v>681</v>
      </c>
      <c r="B125" s="54"/>
      <c r="C125" s="58"/>
      <c r="D125" s="56"/>
      <c r="E125" s="57"/>
      <c r="F125" s="136"/>
    </row>
    <row r="126" spans="1:6" ht="30">
      <c r="A126" s="50" t="s">
        <v>682</v>
      </c>
      <c r="B126" s="51" t="s">
        <v>683</v>
      </c>
      <c r="C126" s="59">
        <v>1</v>
      </c>
      <c r="D126" s="48">
        <v>19800</v>
      </c>
      <c r="E126" s="65">
        <f t="shared" si="5"/>
        <v>19800</v>
      </c>
    </row>
    <row r="127" spans="1:6">
      <c r="A127" s="50" t="s">
        <v>684</v>
      </c>
      <c r="B127" s="51" t="s">
        <v>685</v>
      </c>
      <c r="C127" s="59">
        <v>1</v>
      </c>
      <c r="D127" s="48">
        <v>3430</v>
      </c>
      <c r="E127" s="65">
        <f t="shared" si="5"/>
        <v>3430</v>
      </c>
    </row>
    <row r="128" spans="1:6">
      <c r="A128" s="53" t="s">
        <v>27</v>
      </c>
      <c r="B128" s="54"/>
      <c r="C128" s="58"/>
      <c r="D128" s="56"/>
      <c r="E128" s="57"/>
    </row>
    <row r="129" spans="1:6" ht="30">
      <c r="A129" s="50" t="s">
        <v>686</v>
      </c>
      <c r="B129" s="51" t="s">
        <v>687</v>
      </c>
      <c r="C129" s="59">
        <v>1</v>
      </c>
      <c r="D129" s="48">
        <v>2200</v>
      </c>
      <c r="E129" s="65">
        <f t="shared" si="5"/>
        <v>2200</v>
      </c>
    </row>
    <row r="130" spans="1:6" ht="30">
      <c r="A130" s="50" t="s">
        <v>688</v>
      </c>
      <c r="B130" s="51" t="s">
        <v>689</v>
      </c>
      <c r="C130" s="59">
        <v>1</v>
      </c>
      <c r="D130" s="48">
        <v>80194</v>
      </c>
      <c r="E130" s="65">
        <f t="shared" si="5"/>
        <v>80194</v>
      </c>
    </row>
    <row r="131" spans="1:6" ht="30">
      <c r="A131" s="50" t="s">
        <v>690</v>
      </c>
      <c r="B131" s="51" t="s">
        <v>491</v>
      </c>
      <c r="C131" s="59">
        <v>1</v>
      </c>
      <c r="D131" s="134">
        <v>13440</v>
      </c>
      <c r="E131" s="65">
        <f t="shared" si="5"/>
        <v>13440</v>
      </c>
    </row>
    <row r="132" spans="1:6" ht="60">
      <c r="A132" s="66" t="s">
        <v>691</v>
      </c>
      <c r="B132" s="67" t="s">
        <v>680</v>
      </c>
      <c r="C132" s="68">
        <v>1</v>
      </c>
      <c r="D132" s="134">
        <v>242000</v>
      </c>
      <c r="E132" s="65">
        <f t="shared" si="5"/>
        <v>242000</v>
      </c>
      <c r="F132" s="28"/>
    </row>
    <row r="133" spans="1:6">
      <c r="A133" s="53" t="s">
        <v>692</v>
      </c>
      <c r="B133" s="54"/>
      <c r="C133" s="58"/>
      <c r="D133" s="56"/>
      <c r="E133" s="57"/>
      <c r="F133" s="136"/>
    </row>
    <row r="134" spans="1:6">
      <c r="A134" s="50" t="s">
        <v>693</v>
      </c>
      <c r="B134" s="51" t="s">
        <v>694</v>
      </c>
      <c r="C134" s="52">
        <v>1</v>
      </c>
      <c r="D134" s="69">
        <v>6000</v>
      </c>
      <c r="E134" s="65">
        <f t="shared" si="5"/>
        <v>6000</v>
      </c>
    </row>
    <row r="135" spans="1:6">
      <c r="A135" s="50" t="s">
        <v>695</v>
      </c>
      <c r="B135" s="51" t="s">
        <v>5</v>
      </c>
      <c r="C135" s="52">
        <v>1</v>
      </c>
      <c r="D135" s="69">
        <v>3500</v>
      </c>
      <c r="E135" s="65">
        <f t="shared" si="5"/>
        <v>3500</v>
      </c>
    </row>
    <row r="136" spans="1:6">
      <c r="A136" s="50" t="s">
        <v>696</v>
      </c>
      <c r="B136" s="51" t="s">
        <v>697</v>
      </c>
      <c r="C136" s="52">
        <v>1</v>
      </c>
      <c r="D136" s="69">
        <v>9947</v>
      </c>
      <c r="E136" s="65">
        <f t="shared" si="5"/>
        <v>9947</v>
      </c>
    </row>
    <row r="137" spans="1:6">
      <c r="A137" s="50" t="s">
        <v>698</v>
      </c>
      <c r="B137" s="51" t="s">
        <v>699</v>
      </c>
      <c r="C137" s="52">
        <v>1</v>
      </c>
      <c r="D137" s="69">
        <v>2170</v>
      </c>
      <c r="E137" s="65">
        <f t="shared" si="5"/>
        <v>2170</v>
      </c>
    </row>
    <row r="138" spans="1:6" ht="30">
      <c r="A138" s="50" t="s">
        <v>700</v>
      </c>
      <c r="B138" s="51" t="s">
        <v>701</v>
      </c>
      <c r="C138" s="52">
        <v>1</v>
      </c>
      <c r="D138" s="69">
        <v>18400</v>
      </c>
      <c r="E138" s="65">
        <f t="shared" si="5"/>
        <v>18400</v>
      </c>
    </row>
    <row r="139" spans="1:6" ht="30">
      <c r="A139" s="50" t="s">
        <v>702</v>
      </c>
      <c r="B139" s="51" t="s">
        <v>8</v>
      </c>
      <c r="C139" s="52">
        <v>2</v>
      </c>
      <c r="D139" s="69">
        <v>8900</v>
      </c>
      <c r="E139" s="65">
        <f t="shared" si="5"/>
        <v>17800</v>
      </c>
    </row>
    <row r="140" spans="1:6">
      <c r="A140" s="50" t="s">
        <v>703</v>
      </c>
      <c r="B140" s="51" t="s">
        <v>704</v>
      </c>
      <c r="C140" s="70"/>
      <c r="D140" s="71"/>
      <c r="E140" s="65"/>
    </row>
    <row r="141" spans="1:6" ht="30">
      <c r="A141" s="50" t="s">
        <v>705</v>
      </c>
      <c r="B141" s="51" t="s">
        <v>195</v>
      </c>
      <c r="C141" s="52">
        <v>1</v>
      </c>
      <c r="D141" s="69">
        <v>17500</v>
      </c>
      <c r="E141" s="65">
        <f t="shared" si="5"/>
        <v>17500</v>
      </c>
    </row>
    <row r="142" spans="1:6">
      <c r="A142" s="50" t="s">
        <v>706</v>
      </c>
      <c r="B142" s="51" t="s">
        <v>707</v>
      </c>
      <c r="C142" s="52">
        <v>1</v>
      </c>
      <c r="D142" s="69">
        <v>6000</v>
      </c>
      <c r="E142" s="65">
        <f t="shared" si="5"/>
        <v>6000</v>
      </c>
    </row>
    <row r="143" spans="1:6">
      <c r="A143" s="50" t="s">
        <v>708</v>
      </c>
      <c r="B143" s="51" t="s">
        <v>709</v>
      </c>
      <c r="C143" s="52">
        <v>1</v>
      </c>
      <c r="D143" s="69">
        <v>3500</v>
      </c>
      <c r="E143" s="65">
        <f t="shared" si="5"/>
        <v>3500</v>
      </c>
    </row>
    <row r="144" spans="1:6">
      <c r="A144" s="50"/>
      <c r="B144" s="72" t="s">
        <v>178</v>
      </c>
      <c r="C144" s="73"/>
      <c r="D144" s="74"/>
      <c r="E144" s="75">
        <f>SUM(E13:E143)</f>
        <v>6364392</v>
      </c>
    </row>
    <row r="145" spans="5:5">
      <c r="E145" s="136"/>
    </row>
    <row r="146" spans="5:5">
      <c r="E146" s="136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178"/>
  <sheetViews>
    <sheetView workbookViewId="0">
      <selection activeCell="H21" sqref="H2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6" width="14.140625" style="5" customWidth="1"/>
    <col min="7" max="16384" width="9.140625" style="5"/>
  </cols>
  <sheetData>
    <row r="11" spans="1:5">
      <c r="A11" s="78" t="s">
        <v>710</v>
      </c>
      <c r="B11" s="67"/>
      <c r="C11" s="79"/>
      <c r="D11" s="80"/>
      <c r="E11" s="81"/>
    </row>
    <row r="12" spans="1:5">
      <c r="A12" s="82" t="s">
        <v>180</v>
      </c>
      <c r="B12" s="83" t="s">
        <v>0</v>
      </c>
      <c r="C12" s="83" t="s">
        <v>175</v>
      </c>
      <c r="D12" s="84" t="s">
        <v>176</v>
      </c>
      <c r="E12" s="83" t="s">
        <v>177</v>
      </c>
    </row>
    <row r="13" spans="1:5">
      <c r="A13" s="85" t="s">
        <v>711</v>
      </c>
      <c r="B13" s="86"/>
      <c r="C13" s="87"/>
      <c r="D13" s="57"/>
      <c r="E13" s="57"/>
    </row>
    <row r="14" spans="1:5">
      <c r="A14" s="81" t="s">
        <v>712</v>
      </c>
      <c r="B14" s="67" t="s">
        <v>183</v>
      </c>
      <c r="C14" s="129">
        <v>1</v>
      </c>
      <c r="D14" s="137">
        <v>4100</v>
      </c>
      <c r="E14" s="137">
        <f>D14*C14</f>
        <v>4100</v>
      </c>
    </row>
    <row r="15" spans="1:5" ht="30">
      <c r="A15" s="81" t="s">
        <v>713</v>
      </c>
      <c r="B15" s="67" t="s">
        <v>714</v>
      </c>
      <c r="C15" s="129">
        <v>1</v>
      </c>
      <c r="D15" s="137">
        <v>16900</v>
      </c>
      <c r="E15" s="137">
        <f t="shared" ref="E15:E34" si="0">D15*C15</f>
        <v>16900</v>
      </c>
    </row>
    <row r="16" spans="1:5">
      <c r="A16" s="81" t="s">
        <v>716</v>
      </c>
      <c r="B16" s="67" t="s">
        <v>3</v>
      </c>
      <c r="C16" s="129">
        <v>1</v>
      </c>
      <c r="D16" s="137">
        <v>6000</v>
      </c>
      <c r="E16" s="137">
        <f t="shared" si="0"/>
        <v>6000</v>
      </c>
    </row>
    <row r="17" spans="1:5">
      <c r="A17" s="81" t="s">
        <v>717</v>
      </c>
      <c r="B17" s="67" t="s">
        <v>4</v>
      </c>
      <c r="C17" s="129">
        <v>1</v>
      </c>
      <c r="D17" s="137">
        <v>4000</v>
      </c>
      <c r="E17" s="137">
        <f t="shared" si="0"/>
        <v>4000</v>
      </c>
    </row>
    <row r="18" spans="1:5">
      <c r="A18" s="81" t="s">
        <v>718</v>
      </c>
      <c r="B18" s="67" t="s">
        <v>5</v>
      </c>
      <c r="C18" s="129">
        <v>1</v>
      </c>
      <c r="D18" s="137">
        <v>3500</v>
      </c>
      <c r="E18" s="137">
        <f t="shared" si="0"/>
        <v>3500</v>
      </c>
    </row>
    <row r="19" spans="1:5" ht="30">
      <c r="A19" s="81" t="s">
        <v>719</v>
      </c>
      <c r="B19" s="67" t="s">
        <v>502</v>
      </c>
      <c r="C19" s="129">
        <v>15</v>
      </c>
      <c r="D19" s="137">
        <v>3390</v>
      </c>
      <c r="E19" s="137">
        <f t="shared" si="0"/>
        <v>50850</v>
      </c>
    </row>
    <row r="20" spans="1:5" ht="30">
      <c r="A20" s="81" t="s">
        <v>720</v>
      </c>
      <c r="B20" s="67" t="s">
        <v>190</v>
      </c>
      <c r="C20" s="129">
        <v>30</v>
      </c>
      <c r="D20" s="137">
        <v>2100</v>
      </c>
      <c r="E20" s="137">
        <f t="shared" si="0"/>
        <v>63000</v>
      </c>
    </row>
    <row r="21" spans="1:5" ht="45">
      <c r="A21" s="81" t="s">
        <v>721</v>
      </c>
      <c r="B21" s="67" t="s">
        <v>9</v>
      </c>
      <c r="C21" s="129">
        <v>1</v>
      </c>
      <c r="D21" s="137">
        <v>18400</v>
      </c>
      <c r="E21" s="137">
        <f t="shared" si="0"/>
        <v>18400</v>
      </c>
    </row>
    <row r="22" spans="1:5" ht="30">
      <c r="A22" s="81" t="s">
        <v>722</v>
      </c>
      <c r="B22" s="67" t="s">
        <v>8</v>
      </c>
      <c r="C22" s="129">
        <v>2</v>
      </c>
      <c r="D22" s="137">
        <v>8900</v>
      </c>
      <c r="E22" s="137">
        <f t="shared" si="0"/>
        <v>17800</v>
      </c>
    </row>
    <row r="23" spans="1:5" ht="30">
      <c r="A23" s="81" t="s">
        <v>723</v>
      </c>
      <c r="B23" s="67" t="s">
        <v>195</v>
      </c>
      <c r="C23" s="129">
        <v>1</v>
      </c>
      <c r="D23" s="137">
        <v>17500</v>
      </c>
      <c r="E23" s="137">
        <f t="shared" si="0"/>
        <v>17500</v>
      </c>
    </row>
    <row r="24" spans="1:5">
      <c r="A24" s="81" t="s">
        <v>724</v>
      </c>
      <c r="B24" s="67" t="s">
        <v>197</v>
      </c>
      <c r="C24" s="81"/>
      <c r="D24" s="81"/>
      <c r="E24" s="137"/>
    </row>
    <row r="25" spans="1:5" ht="30">
      <c r="A25" s="81" t="s">
        <v>725</v>
      </c>
      <c r="B25" s="67" t="s">
        <v>11</v>
      </c>
      <c r="C25" s="129">
        <v>1</v>
      </c>
      <c r="D25" s="137">
        <v>17000</v>
      </c>
      <c r="E25" s="137">
        <f t="shared" si="0"/>
        <v>17000</v>
      </c>
    </row>
    <row r="26" spans="1:5">
      <c r="A26" s="81" t="s">
        <v>726</v>
      </c>
      <c r="B26" s="67" t="s">
        <v>510</v>
      </c>
      <c r="C26" s="138">
        <v>1</v>
      </c>
      <c r="D26" s="137">
        <v>810</v>
      </c>
      <c r="E26" s="137">
        <f t="shared" si="0"/>
        <v>810</v>
      </c>
    </row>
    <row r="27" spans="1:5">
      <c r="A27" s="57" t="s">
        <v>14</v>
      </c>
      <c r="B27" s="54"/>
      <c r="C27" s="57"/>
      <c r="D27" s="57"/>
      <c r="E27" s="57"/>
    </row>
    <row r="28" spans="1:5" ht="30">
      <c r="A28" s="81" t="s">
        <v>727</v>
      </c>
      <c r="B28" s="67" t="s">
        <v>15</v>
      </c>
      <c r="C28" s="129">
        <v>1</v>
      </c>
      <c r="D28" s="137">
        <v>245000</v>
      </c>
      <c r="E28" s="137">
        <f t="shared" si="0"/>
        <v>245000</v>
      </c>
    </row>
    <row r="29" spans="1:5">
      <c r="A29" s="81" t="s">
        <v>728</v>
      </c>
      <c r="B29" s="67" t="s">
        <v>16</v>
      </c>
      <c r="C29" s="129">
        <v>1</v>
      </c>
      <c r="D29" s="137">
        <v>69900</v>
      </c>
      <c r="E29" s="137">
        <f t="shared" si="0"/>
        <v>69900</v>
      </c>
    </row>
    <row r="30" spans="1:5">
      <c r="A30" s="81" t="s">
        <v>729</v>
      </c>
      <c r="B30" s="67" t="s">
        <v>17</v>
      </c>
      <c r="C30" s="129"/>
      <c r="D30" s="137"/>
      <c r="E30" s="137"/>
    </row>
    <row r="31" spans="1:5">
      <c r="A31" s="81" t="s">
        <v>730</v>
      </c>
      <c r="B31" s="67" t="s">
        <v>18</v>
      </c>
      <c r="C31" s="139">
        <v>1</v>
      </c>
      <c r="D31" s="137">
        <v>19500</v>
      </c>
      <c r="E31" s="137">
        <f t="shared" si="0"/>
        <v>19500</v>
      </c>
    </row>
    <row r="32" spans="1:5">
      <c r="A32" s="81" t="s">
        <v>731</v>
      </c>
      <c r="B32" s="67" t="s">
        <v>19</v>
      </c>
      <c r="C32" s="140">
        <v>1</v>
      </c>
      <c r="D32" s="137">
        <v>28000</v>
      </c>
      <c r="E32" s="137">
        <f t="shared" si="0"/>
        <v>28000</v>
      </c>
    </row>
    <row r="33" spans="1:5">
      <c r="A33" s="81" t="s">
        <v>732</v>
      </c>
      <c r="B33" s="67" t="s">
        <v>21</v>
      </c>
      <c r="C33" s="140">
        <v>1</v>
      </c>
      <c r="D33" s="137">
        <v>810</v>
      </c>
      <c r="E33" s="137">
        <f t="shared" si="0"/>
        <v>810</v>
      </c>
    </row>
    <row r="34" spans="1:5" ht="30">
      <c r="A34" s="81" t="s">
        <v>733</v>
      </c>
      <c r="B34" s="67" t="s">
        <v>353</v>
      </c>
      <c r="C34" s="140">
        <v>1</v>
      </c>
      <c r="D34" s="137">
        <v>7000</v>
      </c>
      <c r="E34" s="137">
        <f t="shared" si="0"/>
        <v>7000</v>
      </c>
    </row>
    <row r="35" spans="1:5">
      <c r="A35" s="57" t="s">
        <v>734</v>
      </c>
      <c r="B35" s="54"/>
      <c r="C35" s="57"/>
      <c r="D35" s="57"/>
      <c r="E35" s="57"/>
    </row>
    <row r="36" spans="1:5">
      <c r="A36" s="57" t="s">
        <v>735</v>
      </c>
      <c r="B36" s="54"/>
      <c r="C36" s="57"/>
      <c r="D36" s="57"/>
      <c r="E36" s="57"/>
    </row>
    <row r="37" spans="1:5" ht="30">
      <c r="A37" s="81" t="s">
        <v>736</v>
      </c>
      <c r="B37" s="67" t="s">
        <v>714</v>
      </c>
      <c r="C37" s="140">
        <v>1</v>
      </c>
      <c r="D37" s="141">
        <v>16900</v>
      </c>
      <c r="E37" s="137">
        <f t="shared" ref="E37:E47" si="1">D37*C37</f>
        <v>16900</v>
      </c>
    </row>
    <row r="38" spans="1:5" ht="30">
      <c r="A38" s="81" t="s">
        <v>737</v>
      </c>
      <c r="B38" s="67" t="s">
        <v>715</v>
      </c>
      <c r="C38" s="140"/>
      <c r="D38" s="140"/>
      <c r="E38" s="137"/>
    </row>
    <row r="39" spans="1:5">
      <c r="A39" s="81" t="s">
        <v>738</v>
      </c>
      <c r="B39" s="67" t="s">
        <v>694</v>
      </c>
      <c r="C39" s="140">
        <v>1</v>
      </c>
      <c r="D39" s="141">
        <v>6000</v>
      </c>
      <c r="E39" s="137">
        <f t="shared" si="1"/>
        <v>6000</v>
      </c>
    </row>
    <row r="40" spans="1:5">
      <c r="A40" s="81" t="s">
        <v>739</v>
      </c>
      <c r="B40" s="67" t="s">
        <v>740</v>
      </c>
      <c r="C40" s="140">
        <v>1</v>
      </c>
      <c r="D40" s="141">
        <v>4000</v>
      </c>
      <c r="E40" s="137">
        <f t="shared" si="1"/>
        <v>4000</v>
      </c>
    </row>
    <row r="41" spans="1:5">
      <c r="A41" s="81" t="s">
        <v>741</v>
      </c>
      <c r="B41" s="67" t="s">
        <v>742</v>
      </c>
      <c r="C41" s="140">
        <v>1</v>
      </c>
      <c r="D41" s="141">
        <v>3500</v>
      </c>
      <c r="E41" s="137">
        <f t="shared" si="1"/>
        <v>3500</v>
      </c>
    </row>
    <row r="42" spans="1:5" ht="45">
      <c r="A42" s="81" t="s">
        <v>743</v>
      </c>
      <c r="B42" s="67" t="s">
        <v>744</v>
      </c>
      <c r="C42" s="140">
        <v>2</v>
      </c>
      <c r="D42" s="141">
        <v>87000</v>
      </c>
      <c r="E42" s="137">
        <f t="shared" si="1"/>
        <v>174000</v>
      </c>
    </row>
    <row r="43" spans="1:5" ht="30">
      <c r="A43" s="81" t="s">
        <v>745</v>
      </c>
      <c r="B43" s="67" t="s">
        <v>746</v>
      </c>
      <c r="C43" s="140">
        <v>30</v>
      </c>
      <c r="D43" s="141">
        <v>2100</v>
      </c>
      <c r="E43" s="137">
        <f t="shared" si="1"/>
        <v>63000</v>
      </c>
    </row>
    <row r="44" spans="1:5" ht="45">
      <c r="A44" s="81" t="s">
        <v>747</v>
      </c>
      <c r="B44" s="67" t="s">
        <v>9</v>
      </c>
      <c r="C44" s="140">
        <v>1</v>
      </c>
      <c r="D44" s="141">
        <v>18400</v>
      </c>
      <c r="E44" s="137">
        <f t="shared" si="1"/>
        <v>18400</v>
      </c>
    </row>
    <row r="45" spans="1:5" ht="30">
      <c r="A45" s="81" t="s">
        <v>748</v>
      </c>
      <c r="B45" s="67" t="s">
        <v>8</v>
      </c>
      <c r="C45" s="140">
        <v>2</v>
      </c>
      <c r="D45" s="141">
        <v>8900</v>
      </c>
      <c r="E45" s="137">
        <f t="shared" si="1"/>
        <v>17800</v>
      </c>
    </row>
    <row r="46" spans="1:5">
      <c r="A46" s="81" t="s">
        <v>749</v>
      </c>
      <c r="B46" s="88" t="s">
        <v>750</v>
      </c>
      <c r="C46" s="140">
        <v>1</v>
      </c>
      <c r="D46" s="141">
        <v>5300</v>
      </c>
      <c r="E46" s="141">
        <f t="shared" si="1"/>
        <v>5300</v>
      </c>
    </row>
    <row r="47" spans="1:5">
      <c r="A47" s="81" t="s">
        <v>751</v>
      </c>
      <c r="B47" s="51" t="s">
        <v>510</v>
      </c>
      <c r="C47" s="140">
        <v>1</v>
      </c>
      <c r="D47" s="141">
        <v>810</v>
      </c>
      <c r="E47" s="141">
        <f t="shared" si="1"/>
        <v>810</v>
      </c>
    </row>
    <row r="48" spans="1:5">
      <c r="A48" s="57" t="s">
        <v>752</v>
      </c>
      <c r="B48" s="54"/>
      <c r="C48" s="57"/>
      <c r="D48" s="57"/>
      <c r="E48" s="57"/>
    </row>
    <row r="49" spans="1:5" ht="30">
      <c r="A49" s="81" t="s">
        <v>753</v>
      </c>
      <c r="B49" s="51" t="s">
        <v>754</v>
      </c>
      <c r="C49" s="140">
        <v>1</v>
      </c>
      <c r="D49" s="142">
        <v>28400</v>
      </c>
      <c r="E49" s="137">
        <f t="shared" ref="E49:E68" si="2">D49*C49</f>
        <v>28400</v>
      </c>
    </row>
    <row r="50" spans="1:5">
      <c r="A50" s="81" t="s">
        <v>755</v>
      </c>
      <c r="B50" s="51" t="s">
        <v>1782</v>
      </c>
      <c r="C50" s="140">
        <v>1</v>
      </c>
      <c r="D50" s="142">
        <v>2770</v>
      </c>
      <c r="E50" s="137">
        <f t="shared" si="2"/>
        <v>2770</v>
      </c>
    </row>
    <row r="51" spans="1:5">
      <c r="A51" s="81" t="s">
        <v>756</v>
      </c>
      <c r="B51" s="51" t="s">
        <v>757</v>
      </c>
      <c r="C51" s="140">
        <v>1</v>
      </c>
      <c r="D51" s="142">
        <v>55400</v>
      </c>
      <c r="E51" s="137">
        <f t="shared" si="2"/>
        <v>55400</v>
      </c>
    </row>
    <row r="52" spans="1:5" ht="30">
      <c r="A52" s="81" t="s">
        <v>758</v>
      </c>
      <c r="B52" s="51" t="s">
        <v>759</v>
      </c>
      <c r="C52" s="140">
        <v>1</v>
      </c>
      <c r="D52" s="142">
        <v>4750</v>
      </c>
      <c r="E52" s="137">
        <f t="shared" si="2"/>
        <v>4750</v>
      </c>
    </row>
    <row r="53" spans="1:5" ht="30">
      <c r="A53" s="81" t="s">
        <v>760</v>
      </c>
      <c r="B53" s="51" t="s">
        <v>1781</v>
      </c>
      <c r="C53" s="140">
        <v>1</v>
      </c>
      <c r="D53" s="142">
        <v>3880</v>
      </c>
      <c r="E53" s="137">
        <f t="shared" si="2"/>
        <v>3880</v>
      </c>
    </row>
    <row r="54" spans="1:5">
      <c r="A54" s="81" t="s">
        <v>761</v>
      </c>
      <c r="B54" s="51" t="s">
        <v>1780</v>
      </c>
      <c r="C54" s="140">
        <v>1</v>
      </c>
      <c r="D54" s="142">
        <v>1990</v>
      </c>
      <c r="E54" s="137">
        <f t="shared" si="2"/>
        <v>1990</v>
      </c>
    </row>
    <row r="55" spans="1:5">
      <c r="A55" s="81" t="s">
        <v>762</v>
      </c>
      <c r="B55" s="51" t="s">
        <v>763</v>
      </c>
      <c r="C55" s="140">
        <v>1</v>
      </c>
      <c r="D55" s="142">
        <v>770</v>
      </c>
      <c r="E55" s="137">
        <f t="shared" si="2"/>
        <v>770</v>
      </c>
    </row>
    <row r="56" spans="1:5">
      <c r="A56" s="81" t="s">
        <v>764</v>
      </c>
      <c r="B56" s="51" t="s">
        <v>1779</v>
      </c>
      <c r="C56" s="140">
        <v>1</v>
      </c>
      <c r="D56" s="142">
        <v>17325</v>
      </c>
      <c r="E56" s="137">
        <f t="shared" si="2"/>
        <v>17325</v>
      </c>
    </row>
    <row r="57" spans="1:5">
      <c r="A57" s="81" t="s">
        <v>765</v>
      </c>
      <c r="B57" s="51" t="s">
        <v>766</v>
      </c>
      <c r="C57" s="140">
        <v>1</v>
      </c>
      <c r="D57" s="142">
        <v>35850</v>
      </c>
      <c r="E57" s="137">
        <f t="shared" si="2"/>
        <v>35850</v>
      </c>
    </row>
    <row r="58" spans="1:5" ht="60">
      <c r="A58" s="81" t="s">
        <v>767</v>
      </c>
      <c r="B58" s="51" t="s">
        <v>768</v>
      </c>
      <c r="C58" s="140">
        <v>1</v>
      </c>
      <c r="D58" s="142">
        <v>1570</v>
      </c>
      <c r="E58" s="137">
        <f t="shared" si="2"/>
        <v>1570</v>
      </c>
    </row>
    <row r="59" spans="1:5" ht="30">
      <c r="A59" s="81" t="s">
        <v>769</v>
      </c>
      <c r="B59" s="51" t="s">
        <v>770</v>
      </c>
      <c r="C59" s="140">
        <v>1</v>
      </c>
      <c r="D59" s="142">
        <v>1150</v>
      </c>
      <c r="E59" s="137">
        <f t="shared" si="2"/>
        <v>1150</v>
      </c>
    </row>
    <row r="60" spans="1:5" ht="45">
      <c r="A60" s="81" t="s">
        <v>771</v>
      </c>
      <c r="B60" s="51" t="s">
        <v>772</v>
      </c>
      <c r="C60" s="140">
        <v>1</v>
      </c>
      <c r="D60" s="142">
        <v>1489</v>
      </c>
      <c r="E60" s="137">
        <f t="shared" si="2"/>
        <v>1489</v>
      </c>
    </row>
    <row r="61" spans="1:5" ht="30">
      <c r="A61" s="81" t="s">
        <v>773</v>
      </c>
      <c r="B61" s="51" t="s">
        <v>774</v>
      </c>
      <c r="C61" s="140">
        <v>1</v>
      </c>
      <c r="D61" s="142">
        <v>790</v>
      </c>
      <c r="E61" s="137">
        <f t="shared" si="2"/>
        <v>790</v>
      </c>
    </row>
    <row r="62" spans="1:5" ht="45">
      <c r="A62" s="81" t="s">
        <v>775</v>
      </c>
      <c r="B62" s="51" t="s">
        <v>776</v>
      </c>
      <c r="C62" s="140">
        <v>1</v>
      </c>
      <c r="D62" s="142">
        <v>2040</v>
      </c>
      <c r="E62" s="137">
        <f t="shared" si="2"/>
        <v>2040</v>
      </c>
    </row>
    <row r="63" spans="1:5" ht="45">
      <c r="A63" s="81" t="s">
        <v>777</v>
      </c>
      <c r="B63" s="51" t="s">
        <v>778</v>
      </c>
      <c r="C63" s="140">
        <v>1</v>
      </c>
      <c r="D63" s="142">
        <v>5906</v>
      </c>
      <c r="E63" s="137">
        <f t="shared" si="2"/>
        <v>5906</v>
      </c>
    </row>
    <row r="64" spans="1:5" ht="30">
      <c r="A64" s="81" t="s">
        <v>779</v>
      </c>
      <c r="B64" s="51" t="s">
        <v>780</v>
      </c>
      <c r="C64" s="140">
        <v>1</v>
      </c>
      <c r="D64" s="142">
        <v>5940</v>
      </c>
      <c r="E64" s="137">
        <f t="shared" si="2"/>
        <v>5940</v>
      </c>
    </row>
    <row r="65" spans="1:6" ht="30">
      <c r="A65" s="81" t="s">
        <v>781</v>
      </c>
      <c r="B65" s="51" t="s">
        <v>782</v>
      </c>
      <c r="C65" s="140">
        <v>1</v>
      </c>
      <c r="D65" s="142">
        <v>1620</v>
      </c>
      <c r="E65" s="137">
        <f t="shared" si="2"/>
        <v>1620</v>
      </c>
    </row>
    <row r="66" spans="1:6" ht="30">
      <c r="A66" s="81" t="s">
        <v>783</v>
      </c>
      <c r="B66" s="51" t="s">
        <v>784</v>
      </c>
      <c r="C66" s="140">
        <v>1</v>
      </c>
      <c r="D66" s="142">
        <v>640</v>
      </c>
      <c r="E66" s="137">
        <f t="shared" si="2"/>
        <v>640</v>
      </c>
    </row>
    <row r="67" spans="1:6">
      <c r="A67" s="81" t="s">
        <v>785</v>
      </c>
      <c r="B67" s="51" t="s">
        <v>786</v>
      </c>
      <c r="C67" s="140">
        <v>1</v>
      </c>
      <c r="D67" s="142">
        <v>2750</v>
      </c>
      <c r="E67" s="137">
        <f t="shared" si="2"/>
        <v>2750</v>
      </c>
    </row>
    <row r="68" spans="1:6">
      <c r="A68" s="81" t="s">
        <v>787</v>
      </c>
      <c r="B68" s="51" t="s">
        <v>347</v>
      </c>
      <c r="C68" s="140">
        <v>1</v>
      </c>
      <c r="D68" s="134">
        <v>2540</v>
      </c>
      <c r="E68" s="137">
        <f t="shared" si="2"/>
        <v>2540</v>
      </c>
      <c r="F68" s="157"/>
    </row>
    <row r="69" spans="1:6">
      <c r="A69" s="57" t="s">
        <v>788</v>
      </c>
      <c r="B69" s="54"/>
      <c r="C69" s="57"/>
      <c r="D69" s="56"/>
      <c r="E69" s="57"/>
      <c r="F69" s="136"/>
    </row>
    <row r="70" spans="1:6" ht="30">
      <c r="A70" s="81" t="s">
        <v>789</v>
      </c>
      <c r="B70" s="67" t="s">
        <v>790</v>
      </c>
      <c r="C70" s="140">
        <v>1</v>
      </c>
      <c r="D70" s="134">
        <v>225792</v>
      </c>
      <c r="E70" s="137">
        <f t="shared" ref="E70:E89" si="3">D70*C70</f>
        <v>225792</v>
      </c>
    </row>
    <row r="71" spans="1:6" ht="30">
      <c r="A71" s="81" t="s">
        <v>791</v>
      </c>
      <c r="B71" s="67" t="s">
        <v>792</v>
      </c>
      <c r="C71" s="140">
        <v>15</v>
      </c>
      <c r="D71" s="134">
        <v>70138</v>
      </c>
      <c r="E71" s="137">
        <f t="shared" si="3"/>
        <v>1052070</v>
      </c>
    </row>
    <row r="72" spans="1:6" ht="30">
      <c r="A72" s="81" t="s">
        <v>793</v>
      </c>
      <c r="B72" s="51" t="s">
        <v>1783</v>
      </c>
      <c r="C72" s="140">
        <v>2</v>
      </c>
      <c r="D72" s="134">
        <v>71104</v>
      </c>
      <c r="E72" s="137">
        <f t="shared" si="3"/>
        <v>142208</v>
      </c>
    </row>
    <row r="73" spans="1:6" ht="45">
      <c r="A73" s="79" t="s">
        <v>794</v>
      </c>
      <c r="B73" s="67" t="s">
        <v>795</v>
      </c>
      <c r="C73" s="143">
        <v>1</v>
      </c>
      <c r="D73" s="134">
        <v>980</v>
      </c>
      <c r="E73" s="137">
        <f t="shared" si="3"/>
        <v>980</v>
      </c>
    </row>
    <row r="74" spans="1:6">
      <c r="A74" s="81" t="s">
        <v>796</v>
      </c>
      <c r="B74" s="51" t="s">
        <v>797</v>
      </c>
      <c r="C74" s="140">
        <v>1</v>
      </c>
      <c r="D74" s="134">
        <v>14900</v>
      </c>
      <c r="E74" s="137">
        <f t="shared" si="3"/>
        <v>14900</v>
      </c>
    </row>
    <row r="75" spans="1:6">
      <c r="A75" s="81" t="s">
        <v>798</v>
      </c>
      <c r="B75" s="51" t="s">
        <v>557</v>
      </c>
      <c r="C75" s="140">
        <v>1</v>
      </c>
      <c r="D75" s="134">
        <v>1180</v>
      </c>
      <c r="E75" s="137">
        <f t="shared" si="3"/>
        <v>1180</v>
      </c>
    </row>
    <row r="76" spans="1:6" ht="30">
      <c r="A76" s="81" t="s">
        <v>799</v>
      </c>
      <c r="B76" s="51" t="s">
        <v>800</v>
      </c>
      <c r="C76" s="140">
        <v>1</v>
      </c>
      <c r="D76" s="134">
        <v>3300</v>
      </c>
      <c r="E76" s="137">
        <f t="shared" si="3"/>
        <v>3300</v>
      </c>
    </row>
    <row r="77" spans="1:6">
      <c r="A77" s="81" t="s">
        <v>801</v>
      </c>
      <c r="B77" s="51" t="s">
        <v>802</v>
      </c>
      <c r="C77" s="140">
        <v>15</v>
      </c>
      <c r="D77" s="134">
        <v>1860</v>
      </c>
      <c r="E77" s="137">
        <f t="shared" si="3"/>
        <v>27900</v>
      </c>
    </row>
    <row r="78" spans="1:6">
      <c r="A78" s="81" t="s">
        <v>803</v>
      </c>
      <c r="B78" s="51" t="s">
        <v>804</v>
      </c>
      <c r="C78" s="140">
        <v>15</v>
      </c>
      <c r="D78" s="134">
        <v>570</v>
      </c>
      <c r="E78" s="137">
        <f t="shared" si="3"/>
        <v>8550</v>
      </c>
    </row>
    <row r="79" spans="1:6" ht="30">
      <c r="A79" s="81" t="s">
        <v>805</v>
      </c>
      <c r="B79" s="51" t="s">
        <v>806</v>
      </c>
      <c r="C79" s="140">
        <v>15</v>
      </c>
      <c r="D79" s="134">
        <v>1010</v>
      </c>
      <c r="E79" s="137">
        <f t="shared" si="3"/>
        <v>15150</v>
      </c>
    </row>
    <row r="80" spans="1:6">
      <c r="A80" s="81" t="s">
        <v>807</v>
      </c>
      <c r="B80" s="51" t="s">
        <v>808</v>
      </c>
      <c r="C80" s="140">
        <v>15</v>
      </c>
      <c r="D80" s="134">
        <v>198</v>
      </c>
      <c r="E80" s="137">
        <f t="shared" si="3"/>
        <v>2970</v>
      </c>
    </row>
    <row r="81" spans="1:6">
      <c r="A81" s="81" t="s">
        <v>809</v>
      </c>
      <c r="B81" s="51" t="s">
        <v>810</v>
      </c>
      <c r="C81" s="140">
        <v>15</v>
      </c>
      <c r="D81" s="134">
        <v>430</v>
      </c>
      <c r="E81" s="137">
        <f t="shared" si="3"/>
        <v>6450</v>
      </c>
    </row>
    <row r="82" spans="1:6">
      <c r="A82" s="81" t="s">
        <v>811</v>
      </c>
      <c r="B82" s="51" t="s">
        <v>812</v>
      </c>
      <c r="C82" s="140">
        <v>1</v>
      </c>
      <c r="D82" s="134">
        <v>5800</v>
      </c>
      <c r="E82" s="137">
        <f t="shared" si="3"/>
        <v>5800</v>
      </c>
    </row>
    <row r="83" spans="1:6" ht="45">
      <c r="A83" s="81" t="s">
        <v>813</v>
      </c>
      <c r="B83" s="67" t="s">
        <v>814</v>
      </c>
      <c r="C83" s="140">
        <v>1</v>
      </c>
      <c r="D83" s="134">
        <v>59000</v>
      </c>
      <c r="E83" s="137">
        <f t="shared" si="3"/>
        <v>59000</v>
      </c>
    </row>
    <row r="84" spans="1:6" ht="45">
      <c r="A84" s="81" t="s">
        <v>815</v>
      </c>
      <c r="B84" s="51" t="s">
        <v>816</v>
      </c>
      <c r="C84" s="140">
        <v>1</v>
      </c>
      <c r="D84" s="134">
        <v>26830</v>
      </c>
      <c r="E84" s="137">
        <f t="shared" si="3"/>
        <v>26830</v>
      </c>
    </row>
    <row r="85" spans="1:6">
      <c r="A85" s="81" t="s">
        <v>817</v>
      </c>
      <c r="B85" s="51" t="s">
        <v>818</v>
      </c>
      <c r="C85" s="140">
        <v>5</v>
      </c>
      <c r="D85" s="134">
        <v>979</v>
      </c>
      <c r="E85" s="137">
        <f t="shared" si="3"/>
        <v>4895</v>
      </c>
    </row>
    <row r="86" spans="1:6">
      <c r="A86" s="81" t="s">
        <v>819</v>
      </c>
      <c r="B86" s="51" t="s">
        <v>820</v>
      </c>
      <c r="C86" s="140">
        <v>15</v>
      </c>
      <c r="D86" s="134">
        <v>2800</v>
      </c>
      <c r="E86" s="137">
        <f t="shared" si="3"/>
        <v>42000</v>
      </c>
    </row>
    <row r="87" spans="1:6" ht="29.25" customHeight="1">
      <c r="A87" s="81" t="s">
        <v>821</v>
      </c>
      <c r="B87" s="51" t="s">
        <v>822</v>
      </c>
      <c r="C87" s="140">
        <v>15</v>
      </c>
      <c r="D87" s="134">
        <v>2100</v>
      </c>
      <c r="E87" s="137">
        <f t="shared" si="3"/>
        <v>31500</v>
      </c>
    </row>
    <row r="88" spans="1:6" ht="45">
      <c r="A88" s="81" t="s">
        <v>823</v>
      </c>
      <c r="B88" s="51" t="s">
        <v>824</v>
      </c>
      <c r="C88" s="140">
        <v>15</v>
      </c>
      <c r="D88" s="134">
        <v>3900</v>
      </c>
      <c r="E88" s="137">
        <f t="shared" si="3"/>
        <v>58500</v>
      </c>
    </row>
    <row r="89" spans="1:6" ht="30">
      <c r="A89" s="81" t="s">
        <v>825</v>
      </c>
      <c r="B89" s="51" t="s">
        <v>826</v>
      </c>
      <c r="C89" s="140">
        <v>15</v>
      </c>
      <c r="D89" s="134">
        <v>707</v>
      </c>
      <c r="E89" s="137">
        <f t="shared" si="3"/>
        <v>10605</v>
      </c>
      <c r="F89" s="157"/>
    </row>
    <row r="90" spans="1:6">
      <c r="A90" s="57" t="s">
        <v>827</v>
      </c>
      <c r="B90" s="54"/>
      <c r="C90" s="57"/>
      <c r="D90" s="56"/>
      <c r="E90" s="57"/>
      <c r="F90" s="136"/>
    </row>
    <row r="91" spans="1:6">
      <c r="A91" s="81" t="s">
        <v>828</v>
      </c>
      <c r="B91" s="51" t="s">
        <v>829</v>
      </c>
      <c r="C91" s="140">
        <v>2</v>
      </c>
      <c r="D91" s="142">
        <v>4370</v>
      </c>
      <c r="E91" s="137">
        <f t="shared" ref="E91:E135" si="4">D91*C91</f>
        <v>8740</v>
      </c>
      <c r="F91" s="136"/>
    </row>
    <row r="92" spans="1:6" ht="30">
      <c r="A92" s="81" t="s">
        <v>830</v>
      </c>
      <c r="B92" s="51" t="s">
        <v>831</v>
      </c>
      <c r="C92" s="140">
        <v>2</v>
      </c>
      <c r="D92" s="142">
        <v>80</v>
      </c>
      <c r="E92" s="137">
        <f t="shared" si="4"/>
        <v>160</v>
      </c>
      <c r="F92" s="136"/>
    </row>
    <row r="93" spans="1:6">
      <c r="A93" s="81" t="s">
        <v>832</v>
      </c>
      <c r="B93" s="51" t="s">
        <v>833</v>
      </c>
      <c r="C93" s="140">
        <v>1</v>
      </c>
      <c r="D93" s="142">
        <v>45</v>
      </c>
      <c r="E93" s="137">
        <f t="shared" si="4"/>
        <v>45</v>
      </c>
    </row>
    <row r="94" spans="1:6">
      <c r="A94" s="81" t="s">
        <v>834</v>
      </c>
      <c r="B94" s="51" t="s">
        <v>835</v>
      </c>
      <c r="C94" s="140">
        <v>2</v>
      </c>
      <c r="D94" s="145">
        <v>1200</v>
      </c>
      <c r="E94" s="137">
        <f t="shared" si="4"/>
        <v>2400</v>
      </c>
    </row>
    <row r="95" spans="1:6">
      <c r="A95" s="81" t="s">
        <v>836</v>
      </c>
      <c r="B95" s="51" t="s">
        <v>837</v>
      </c>
      <c r="C95" s="140">
        <v>2</v>
      </c>
      <c r="D95" s="145">
        <v>350</v>
      </c>
      <c r="E95" s="137">
        <f t="shared" si="4"/>
        <v>700</v>
      </c>
    </row>
    <row r="96" spans="1:6">
      <c r="A96" s="81" t="s">
        <v>838</v>
      </c>
      <c r="B96" s="51" t="s">
        <v>839</v>
      </c>
      <c r="C96" s="140">
        <v>2</v>
      </c>
      <c r="D96" s="145">
        <v>1380</v>
      </c>
      <c r="E96" s="137">
        <f t="shared" si="4"/>
        <v>2760</v>
      </c>
    </row>
    <row r="97" spans="1:5">
      <c r="A97" s="81" t="s">
        <v>840</v>
      </c>
      <c r="B97" s="51" t="s">
        <v>841</v>
      </c>
      <c r="C97" s="140">
        <v>2</v>
      </c>
      <c r="D97" s="145">
        <v>1300</v>
      </c>
      <c r="E97" s="137">
        <f t="shared" si="4"/>
        <v>2600</v>
      </c>
    </row>
    <row r="98" spans="1:5">
      <c r="A98" s="81" t="s">
        <v>842</v>
      </c>
      <c r="B98" s="51" t="s">
        <v>843</v>
      </c>
      <c r="C98" s="140">
        <v>2</v>
      </c>
      <c r="D98" s="145">
        <v>80</v>
      </c>
      <c r="E98" s="137">
        <f t="shared" si="4"/>
        <v>160</v>
      </c>
    </row>
    <row r="99" spans="1:5">
      <c r="A99" s="81" t="s">
        <v>844</v>
      </c>
      <c r="B99" s="51" t="s">
        <v>845</v>
      </c>
      <c r="C99" s="140">
        <v>2</v>
      </c>
      <c r="D99" s="145">
        <v>105</v>
      </c>
      <c r="E99" s="137">
        <f t="shared" si="4"/>
        <v>210</v>
      </c>
    </row>
    <row r="100" spans="1:5">
      <c r="A100" s="81" t="s">
        <v>846</v>
      </c>
      <c r="B100" s="51" t="s">
        <v>847</v>
      </c>
      <c r="C100" s="140">
        <v>2</v>
      </c>
      <c r="D100" s="145">
        <v>210</v>
      </c>
      <c r="E100" s="137">
        <f t="shared" si="4"/>
        <v>420</v>
      </c>
    </row>
    <row r="101" spans="1:5">
      <c r="A101" s="81" t="s">
        <v>848</v>
      </c>
      <c r="B101" s="51" t="s">
        <v>849</v>
      </c>
      <c r="C101" s="140">
        <v>2</v>
      </c>
      <c r="D101" s="145">
        <v>990</v>
      </c>
      <c r="E101" s="137">
        <f t="shared" si="4"/>
        <v>1980</v>
      </c>
    </row>
    <row r="102" spans="1:5" ht="30">
      <c r="A102" s="81" t="s">
        <v>850</v>
      </c>
      <c r="B102" s="51" t="s">
        <v>851</v>
      </c>
      <c r="C102" s="140">
        <v>2</v>
      </c>
      <c r="D102" s="142">
        <v>15900</v>
      </c>
      <c r="E102" s="137">
        <f t="shared" si="4"/>
        <v>31800</v>
      </c>
    </row>
    <row r="103" spans="1:5" ht="30">
      <c r="A103" s="81" t="s">
        <v>852</v>
      </c>
      <c r="B103" s="51" t="s">
        <v>853</v>
      </c>
      <c r="C103" s="140">
        <v>2</v>
      </c>
      <c r="D103" s="142">
        <v>590</v>
      </c>
      <c r="E103" s="137">
        <f t="shared" si="4"/>
        <v>1180</v>
      </c>
    </row>
    <row r="104" spans="1:5" ht="30">
      <c r="A104" s="81" t="s">
        <v>854</v>
      </c>
      <c r="B104" s="51" t="s">
        <v>855</v>
      </c>
      <c r="C104" s="140">
        <v>2</v>
      </c>
      <c r="D104" s="142">
        <v>2270</v>
      </c>
      <c r="E104" s="137">
        <f t="shared" si="4"/>
        <v>4540</v>
      </c>
    </row>
    <row r="105" spans="1:5">
      <c r="A105" s="81" t="s">
        <v>856</v>
      </c>
      <c r="B105" s="51" t="s">
        <v>857</v>
      </c>
      <c r="C105" s="140">
        <v>2</v>
      </c>
      <c r="D105" s="142">
        <v>550</v>
      </c>
      <c r="E105" s="137">
        <f t="shared" si="4"/>
        <v>1100</v>
      </c>
    </row>
    <row r="106" spans="1:5" ht="30">
      <c r="A106" s="81" t="s">
        <v>858</v>
      </c>
      <c r="B106" s="51" t="s">
        <v>859</v>
      </c>
      <c r="C106" s="140">
        <v>2</v>
      </c>
      <c r="D106" s="142">
        <v>560</v>
      </c>
      <c r="E106" s="137">
        <f t="shared" si="4"/>
        <v>1120</v>
      </c>
    </row>
    <row r="107" spans="1:5">
      <c r="A107" s="81" t="s">
        <v>860</v>
      </c>
      <c r="B107" s="51" t="s">
        <v>861</v>
      </c>
      <c r="C107" s="140">
        <v>2</v>
      </c>
      <c r="D107" s="142">
        <v>1980</v>
      </c>
      <c r="E107" s="137">
        <f t="shared" si="4"/>
        <v>3960</v>
      </c>
    </row>
    <row r="108" spans="1:5" ht="30">
      <c r="A108" s="81" t="s">
        <v>862</v>
      </c>
      <c r="B108" s="51" t="s">
        <v>863</v>
      </c>
      <c r="C108" s="140">
        <v>2</v>
      </c>
      <c r="D108" s="145">
        <v>820</v>
      </c>
      <c r="E108" s="137">
        <f t="shared" si="4"/>
        <v>1640</v>
      </c>
    </row>
    <row r="109" spans="1:5" ht="30">
      <c r="A109" s="81" t="s">
        <v>864</v>
      </c>
      <c r="B109" s="51" t="s">
        <v>865</v>
      </c>
      <c r="C109" s="140">
        <v>2</v>
      </c>
      <c r="D109" s="145">
        <v>640</v>
      </c>
      <c r="E109" s="137">
        <f t="shared" si="4"/>
        <v>1280</v>
      </c>
    </row>
    <row r="110" spans="1:5">
      <c r="A110" s="81" t="s">
        <v>866</v>
      </c>
      <c r="B110" s="51" t="s">
        <v>867</v>
      </c>
      <c r="C110" s="140">
        <v>2</v>
      </c>
      <c r="D110" s="142">
        <v>560</v>
      </c>
      <c r="E110" s="137">
        <f t="shared" si="4"/>
        <v>1120</v>
      </c>
    </row>
    <row r="111" spans="1:5">
      <c r="A111" s="81" t="s">
        <v>868</v>
      </c>
      <c r="B111" s="51" t="s">
        <v>869</v>
      </c>
      <c r="C111" s="224">
        <v>5</v>
      </c>
      <c r="D111" s="142">
        <v>350</v>
      </c>
      <c r="E111" s="137">
        <f t="shared" si="4"/>
        <v>1750</v>
      </c>
    </row>
    <row r="112" spans="1:5">
      <c r="A112" s="81" t="s">
        <v>870</v>
      </c>
      <c r="B112" s="51" t="s">
        <v>871</v>
      </c>
      <c r="C112" s="224">
        <v>2</v>
      </c>
      <c r="D112" s="145">
        <v>290</v>
      </c>
      <c r="E112" s="137">
        <f t="shared" si="4"/>
        <v>580</v>
      </c>
    </row>
    <row r="113" spans="1:5" ht="30">
      <c r="A113" s="81" t="s">
        <v>872</v>
      </c>
      <c r="B113" s="51" t="s">
        <v>873</v>
      </c>
      <c r="C113" s="224">
        <v>5</v>
      </c>
      <c r="D113" s="145">
        <v>490</v>
      </c>
      <c r="E113" s="137">
        <f t="shared" si="4"/>
        <v>2450</v>
      </c>
    </row>
    <row r="114" spans="1:5" ht="30">
      <c r="A114" s="81" t="s">
        <v>874</v>
      </c>
      <c r="B114" s="51" t="s">
        <v>875</v>
      </c>
      <c r="C114" s="224">
        <v>5</v>
      </c>
      <c r="D114" s="142">
        <v>560</v>
      </c>
      <c r="E114" s="137">
        <f t="shared" si="4"/>
        <v>2800</v>
      </c>
    </row>
    <row r="115" spans="1:5">
      <c r="A115" s="81" t="s">
        <v>876</v>
      </c>
      <c r="B115" s="51" t="s">
        <v>877</v>
      </c>
      <c r="C115" s="224">
        <v>5</v>
      </c>
      <c r="D115" s="142">
        <v>1980</v>
      </c>
      <c r="E115" s="137">
        <f t="shared" si="4"/>
        <v>9900</v>
      </c>
    </row>
    <row r="116" spans="1:5">
      <c r="A116" s="81" t="s">
        <v>878</v>
      </c>
      <c r="B116" s="51" t="s">
        <v>879</v>
      </c>
      <c r="C116" s="224">
        <v>2</v>
      </c>
      <c r="D116" s="142">
        <v>690</v>
      </c>
      <c r="E116" s="137">
        <f t="shared" si="4"/>
        <v>1380</v>
      </c>
    </row>
    <row r="117" spans="1:5">
      <c r="A117" s="81" t="s">
        <v>880</v>
      </c>
      <c r="B117" s="51" t="s">
        <v>881</v>
      </c>
      <c r="C117" s="140">
        <v>2</v>
      </c>
      <c r="D117" s="142">
        <v>580</v>
      </c>
      <c r="E117" s="137">
        <f t="shared" si="4"/>
        <v>1160</v>
      </c>
    </row>
    <row r="118" spans="1:5">
      <c r="A118" s="81" t="s">
        <v>882</v>
      </c>
      <c r="B118" s="51" t="s">
        <v>883</v>
      </c>
      <c r="C118" s="140">
        <v>10</v>
      </c>
      <c r="D118" s="145">
        <v>140</v>
      </c>
      <c r="E118" s="137">
        <f t="shared" si="4"/>
        <v>1400</v>
      </c>
    </row>
    <row r="119" spans="1:5">
      <c r="A119" s="81" t="s">
        <v>884</v>
      </c>
      <c r="B119" s="51" t="s">
        <v>885</v>
      </c>
      <c r="C119" s="140">
        <v>1</v>
      </c>
      <c r="D119" s="142">
        <v>2000</v>
      </c>
      <c r="E119" s="137">
        <f t="shared" si="4"/>
        <v>2000</v>
      </c>
    </row>
    <row r="120" spans="1:5">
      <c r="A120" s="81" t="s">
        <v>886</v>
      </c>
      <c r="B120" s="51" t="s">
        <v>887</v>
      </c>
      <c r="C120" s="140">
        <v>2</v>
      </c>
      <c r="D120" s="142">
        <v>1940</v>
      </c>
      <c r="E120" s="137">
        <f t="shared" si="4"/>
        <v>3880</v>
      </c>
    </row>
    <row r="121" spans="1:5">
      <c r="A121" s="81" t="s">
        <v>888</v>
      </c>
      <c r="B121" s="51" t="s">
        <v>889</v>
      </c>
      <c r="C121" s="140">
        <v>2</v>
      </c>
      <c r="D121" s="142">
        <v>350</v>
      </c>
      <c r="E121" s="137">
        <f t="shared" si="4"/>
        <v>700</v>
      </c>
    </row>
    <row r="122" spans="1:5">
      <c r="A122" s="81" t="s">
        <v>890</v>
      </c>
      <c r="B122" s="51" t="s">
        <v>891</v>
      </c>
      <c r="C122" s="140">
        <v>2</v>
      </c>
      <c r="D122" s="142">
        <v>290</v>
      </c>
      <c r="E122" s="137">
        <f t="shared" si="4"/>
        <v>580</v>
      </c>
    </row>
    <row r="123" spans="1:5">
      <c r="A123" s="81" t="s">
        <v>892</v>
      </c>
      <c r="B123" s="51" t="s">
        <v>893</v>
      </c>
      <c r="C123" s="140">
        <v>5</v>
      </c>
      <c r="D123" s="142">
        <v>260</v>
      </c>
      <c r="E123" s="137">
        <f t="shared" si="4"/>
        <v>1300</v>
      </c>
    </row>
    <row r="124" spans="1:5">
      <c r="A124" s="81" t="s">
        <v>894</v>
      </c>
      <c r="B124" s="51" t="s">
        <v>895</v>
      </c>
      <c r="C124" s="140">
        <v>500</v>
      </c>
      <c r="D124" s="142">
        <v>6</v>
      </c>
      <c r="E124" s="137">
        <f t="shared" si="4"/>
        <v>3000</v>
      </c>
    </row>
    <row r="125" spans="1:5" ht="30">
      <c r="A125" s="81" t="s">
        <v>896</v>
      </c>
      <c r="B125" s="51" t="s">
        <v>897</v>
      </c>
      <c r="C125" s="146">
        <v>30</v>
      </c>
      <c r="D125" s="142">
        <v>35</v>
      </c>
      <c r="E125" s="137">
        <f t="shared" si="4"/>
        <v>1050</v>
      </c>
    </row>
    <row r="126" spans="1:5" ht="45">
      <c r="A126" s="81" t="s">
        <v>898</v>
      </c>
      <c r="B126" s="51" t="s">
        <v>899</v>
      </c>
      <c r="C126" s="146">
        <v>10</v>
      </c>
      <c r="D126" s="142">
        <v>220</v>
      </c>
      <c r="E126" s="137">
        <f t="shared" si="4"/>
        <v>2200</v>
      </c>
    </row>
    <row r="127" spans="1:5" ht="30">
      <c r="A127" s="81" t="s">
        <v>900</v>
      </c>
      <c r="B127" s="51" t="s">
        <v>901</v>
      </c>
      <c r="C127" s="146">
        <v>15</v>
      </c>
      <c r="D127" s="142">
        <v>1720</v>
      </c>
      <c r="E127" s="137">
        <f t="shared" si="4"/>
        <v>25800</v>
      </c>
    </row>
    <row r="128" spans="1:5">
      <c r="A128" s="81" t="s">
        <v>902</v>
      </c>
      <c r="B128" s="51" t="s">
        <v>643</v>
      </c>
      <c r="C128" s="140">
        <v>100</v>
      </c>
      <c r="D128" s="142">
        <v>20</v>
      </c>
      <c r="E128" s="137">
        <f t="shared" si="4"/>
        <v>2000</v>
      </c>
    </row>
    <row r="129" spans="1:6" ht="30">
      <c r="A129" s="81" t="s">
        <v>903</v>
      </c>
      <c r="B129" s="51" t="s">
        <v>904</v>
      </c>
      <c r="C129" s="140">
        <v>15</v>
      </c>
      <c r="D129" s="142">
        <v>75</v>
      </c>
      <c r="E129" s="137">
        <f t="shared" si="4"/>
        <v>1125</v>
      </c>
    </row>
    <row r="130" spans="1:6">
      <c r="A130" s="81" t="s">
        <v>905</v>
      </c>
      <c r="B130" s="51" t="s">
        <v>906</v>
      </c>
      <c r="C130" s="140">
        <v>15</v>
      </c>
      <c r="D130" s="142">
        <v>2150</v>
      </c>
      <c r="E130" s="137">
        <f t="shared" si="4"/>
        <v>32250</v>
      </c>
    </row>
    <row r="131" spans="1:6" ht="30">
      <c r="A131" s="81" t="s">
        <v>907</v>
      </c>
      <c r="B131" s="51" t="s">
        <v>908</v>
      </c>
      <c r="C131" s="140">
        <v>15</v>
      </c>
      <c r="D131" s="142">
        <v>160</v>
      </c>
      <c r="E131" s="137">
        <f t="shared" si="4"/>
        <v>2400</v>
      </c>
    </row>
    <row r="132" spans="1:6" ht="30">
      <c r="A132" s="81" t="s">
        <v>909</v>
      </c>
      <c r="B132" s="51" t="s">
        <v>910</v>
      </c>
      <c r="C132" s="140">
        <v>2</v>
      </c>
      <c r="D132" s="142">
        <v>650</v>
      </c>
      <c r="E132" s="137">
        <f t="shared" si="4"/>
        <v>1300</v>
      </c>
    </row>
    <row r="133" spans="1:6" ht="30">
      <c r="A133" s="81" t="s">
        <v>911</v>
      </c>
      <c r="B133" s="51" t="s">
        <v>912</v>
      </c>
      <c r="C133" s="140">
        <v>15</v>
      </c>
      <c r="D133" s="142">
        <v>900</v>
      </c>
      <c r="E133" s="137">
        <f t="shared" si="4"/>
        <v>13500</v>
      </c>
    </row>
    <row r="134" spans="1:6">
      <c r="A134" s="81" t="s">
        <v>913</v>
      </c>
      <c r="B134" s="51" t="s">
        <v>914</v>
      </c>
      <c r="C134" s="140">
        <v>1</v>
      </c>
      <c r="D134" s="142">
        <v>350</v>
      </c>
      <c r="E134" s="137">
        <f t="shared" si="4"/>
        <v>350</v>
      </c>
    </row>
    <row r="135" spans="1:6">
      <c r="A135" s="81" t="s">
        <v>915</v>
      </c>
      <c r="B135" s="51" t="s">
        <v>699</v>
      </c>
      <c r="C135" s="140">
        <v>1</v>
      </c>
      <c r="D135" s="142">
        <v>14695</v>
      </c>
      <c r="E135" s="137">
        <f t="shared" si="4"/>
        <v>14695</v>
      </c>
      <c r="F135" s="157"/>
    </row>
    <row r="136" spans="1:6">
      <c r="A136" s="57" t="s">
        <v>916</v>
      </c>
      <c r="B136" s="54"/>
      <c r="C136" s="57"/>
      <c r="D136" s="56"/>
      <c r="E136" s="57"/>
      <c r="F136" s="136"/>
    </row>
    <row r="137" spans="1:6">
      <c r="A137" s="57" t="s">
        <v>917</v>
      </c>
      <c r="B137" s="54"/>
      <c r="C137" s="57"/>
      <c r="D137" s="56"/>
      <c r="E137" s="57"/>
    </row>
    <row r="138" spans="1:6" ht="30">
      <c r="A138" s="81" t="s">
        <v>918</v>
      </c>
      <c r="B138" s="51" t="s">
        <v>919</v>
      </c>
      <c r="C138" s="140">
        <v>1</v>
      </c>
      <c r="D138" s="142">
        <v>7890</v>
      </c>
      <c r="E138" s="137">
        <f t="shared" ref="E138:E150" si="5">D138*C138</f>
        <v>7890</v>
      </c>
    </row>
    <row r="139" spans="1:6">
      <c r="A139" s="81" t="s">
        <v>920</v>
      </c>
      <c r="B139" s="51" t="s">
        <v>921</v>
      </c>
      <c r="C139" s="140">
        <v>1</v>
      </c>
      <c r="D139" s="142">
        <v>2950</v>
      </c>
      <c r="E139" s="137">
        <f t="shared" si="5"/>
        <v>2950</v>
      </c>
    </row>
    <row r="140" spans="1:6" ht="30">
      <c r="A140" s="81" t="s">
        <v>922</v>
      </c>
      <c r="B140" s="51" t="s">
        <v>923</v>
      </c>
      <c r="C140" s="140">
        <v>1</v>
      </c>
      <c r="D140" s="142">
        <v>3230</v>
      </c>
      <c r="E140" s="137">
        <f t="shared" si="5"/>
        <v>3230</v>
      </c>
    </row>
    <row r="141" spans="1:6" ht="45">
      <c r="A141" s="81" t="s">
        <v>924</v>
      </c>
      <c r="B141" s="51" t="s">
        <v>925</v>
      </c>
      <c r="C141" s="146">
        <v>15</v>
      </c>
      <c r="D141" s="142">
        <v>1730</v>
      </c>
      <c r="E141" s="137">
        <f t="shared" si="5"/>
        <v>25950</v>
      </c>
    </row>
    <row r="142" spans="1:6" ht="45">
      <c r="A142" s="81" t="s">
        <v>926</v>
      </c>
      <c r="B142" s="51" t="s">
        <v>927</v>
      </c>
      <c r="C142" s="146">
        <v>15</v>
      </c>
      <c r="D142" s="142">
        <v>1730</v>
      </c>
      <c r="E142" s="137">
        <f t="shared" si="5"/>
        <v>25950</v>
      </c>
    </row>
    <row r="143" spans="1:6" ht="30">
      <c r="A143" s="81" t="s">
        <v>928</v>
      </c>
      <c r="B143" s="67" t="s">
        <v>929</v>
      </c>
      <c r="C143" s="146">
        <v>15</v>
      </c>
      <c r="D143" s="142">
        <v>4230</v>
      </c>
      <c r="E143" s="137">
        <f t="shared" si="5"/>
        <v>63450</v>
      </c>
    </row>
    <row r="144" spans="1:6" ht="30">
      <c r="A144" s="81" t="s">
        <v>930</v>
      </c>
      <c r="B144" s="51" t="s">
        <v>931</v>
      </c>
      <c r="C144" s="146">
        <v>1</v>
      </c>
      <c r="D144" s="142">
        <v>10870</v>
      </c>
      <c r="E144" s="137">
        <f t="shared" si="5"/>
        <v>10870</v>
      </c>
    </row>
    <row r="145" spans="1:6">
      <c r="A145" s="81" t="s">
        <v>932</v>
      </c>
      <c r="B145" s="67" t="s">
        <v>933</v>
      </c>
      <c r="C145" s="140">
        <v>1</v>
      </c>
      <c r="D145" s="142">
        <v>2210</v>
      </c>
      <c r="E145" s="137">
        <f t="shared" si="5"/>
        <v>2210</v>
      </c>
    </row>
    <row r="146" spans="1:6" ht="30">
      <c r="A146" s="81" t="s">
        <v>934</v>
      </c>
      <c r="B146" s="51" t="s">
        <v>935</v>
      </c>
      <c r="C146" s="140">
        <v>1</v>
      </c>
      <c r="D146" s="142">
        <v>3890</v>
      </c>
      <c r="E146" s="137">
        <f t="shared" si="5"/>
        <v>3890</v>
      </c>
    </row>
    <row r="147" spans="1:6">
      <c r="A147" s="81" t="s">
        <v>936</v>
      </c>
      <c r="B147" s="51" t="s">
        <v>937</v>
      </c>
      <c r="C147" s="140">
        <v>1</v>
      </c>
      <c r="D147" s="142">
        <v>33038</v>
      </c>
      <c r="E147" s="137">
        <f t="shared" si="5"/>
        <v>33038</v>
      </c>
    </row>
    <row r="148" spans="1:6">
      <c r="A148" s="81" t="s">
        <v>938</v>
      </c>
      <c r="B148" s="51" t="s">
        <v>939</v>
      </c>
      <c r="C148" s="140">
        <v>1</v>
      </c>
      <c r="D148" s="142">
        <v>52108</v>
      </c>
      <c r="E148" s="137">
        <f t="shared" si="5"/>
        <v>52108</v>
      </c>
      <c r="F148" s="157"/>
    </row>
    <row r="149" spans="1:6">
      <c r="A149" s="57" t="s">
        <v>245</v>
      </c>
      <c r="B149" s="54"/>
      <c r="C149" s="57"/>
      <c r="D149" s="56"/>
      <c r="E149" s="57"/>
      <c r="F149" s="136"/>
    </row>
    <row r="150" spans="1:6" ht="30">
      <c r="A150" s="81" t="s">
        <v>940</v>
      </c>
      <c r="B150" s="51" t="s">
        <v>941</v>
      </c>
      <c r="C150" s="140">
        <v>1</v>
      </c>
      <c r="D150" s="142">
        <v>66000</v>
      </c>
      <c r="E150" s="137">
        <f t="shared" si="5"/>
        <v>66000</v>
      </c>
    </row>
    <row r="151" spans="1:6" ht="30">
      <c r="A151" s="81" t="s">
        <v>942</v>
      </c>
      <c r="B151" s="51" t="s">
        <v>943</v>
      </c>
      <c r="C151" s="140">
        <v>1</v>
      </c>
      <c r="D151" s="142">
        <v>2450</v>
      </c>
      <c r="E151" s="137">
        <f t="shared" ref="E151" si="6">D151*C151</f>
        <v>2450</v>
      </c>
      <c r="F151" s="157"/>
    </row>
    <row r="152" spans="1:6">
      <c r="A152" s="57" t="s">
        <v>27</v>
      </c>
      <c r="B152" s="54"/>
      <c r="C152" s="57"/>
      <c r="D152" s="56"/>
      <c r="E152" s="57"/>
      <c r="F152" s="136"/>
    </row>
    <row r="153" spans="1:6" ht="45">
      <c r="A153" s="81" t="s">
        <v>944</v>
      </c>
      <c r="B153" s="67" t="s">
        <v>945</v>
      </c>
      <c r="C153" s="143">
        <v>1</v>
      </c>
      <c r="D153" s="144">
        <v>1500</v>
      </c>
      <c r="E153" s="137">
        <f t="shared" ref="E153:E163" si="7">D153*C153</f>
        <v>1500</v>
      </c>
      <c r="F153" s="136"/>
    </row>
    <row r="154" spans="1:6" ht="30">
      <c r="A154" s="81" t="s">
        <v>946</v>
      </c>
      <c r="B154" s="51" t="s">
        <v>947</v>
      </c>
      <c r="C154" s="140">
        <v>1</v>
      </c>
      <c r="D154" s="142">
        <v>1766</v>
      </c>
      <c r="E154" s="137">
        <f t="shared" si="7"/>
        <v>1766</v>
      </c>
    </row>
    <row r="155" spans="1:6" ht="30">
      <c r="A155" s="81" t="s">
        <v>948</v>
      </c>
      <c r="B155" s="51" t="s">
        <v>949</v>
      </c>
      <c r="C155" s="140">
        <v>1</v>
      </c>
      <c r="D155" s="142">
        <v>1800</v>
      </c>
      <c r="E155" s="137">
        <f t="shared" si="7"/>
        <v>1800</v>
      </c>
    </row>
    <row r="156" spans="1:6">
      <c r="A156" s="81" t="s">
        <v>950</v>
      </c>
      <c r="B156" s="51" t="s">
        <v>951</v>
      </c>
      <c r="C156" s="140">
        <v>1</v>
      </c>
      <c r="D156" s="142">
        <v>17411</v>
      </c>
      <c r="E156" s="137">
        <f t="shared" si="7"/>
        <v>17411</v>
      </c>
    </row>
    <row r="157" spans="1:6" ht="45">
      <c r="A157" s="81" t="s">
        <v>952</v>
      </c>
      <c r="B157" s="51" t="s">
        <v>2045</v>
      </c>
      <c r="C157" s="140">
        <v>1</v>
      </c>
      <c r="D157" s="142">
        <v>1542</v>
      </c>
      <c r="E157" s="137">
        <f t="shared" si="7"/>
        <v>1542</v>
      </c>
    </row>
    <row r="158" spans="1:6" ht="30">
      <c r="A158" s="81" t="s">
        <v>953</v>
      </c>
      <c r="B158" s="51" t="s">
        <v>954</v>
      </c>
      <c r="C158" s="140">
        <v>1</v>
      </c>
      <c r="D158" s="142">
        <v>4800</v>
      </c>
      <c r="E158" s="137">
        <f t="shared" si="7"/>
        <v>4800</v>
      </c>
    </row>
    <row r="159" spans="1:6" ht="30">
      <c r="A159" s="81" t="s">
        <v>955</v>
      </c>
      <c r="B159" s="51" t="s">
        <v>956</v>
      </c>
      <c r="C159" s="140">
        <v>1</v>
      </c>
      <c r="D159" s="142">
        <v>6150</v>
      </c>
      <c r="E159" s="137">
        <f t="shared" si="7"/>
        <v>6150</v>
      </c>
    </row>
    <row r="160" spans="1:6" ht="30">
      <c r="A160" s="81" t="s">
        <v>957</v>
      </c>
      <c r="B160" s="51" t="s">
        <v>958</v>
      </c>
      <c r="C160" s="140">
        <v>1</v>
      </c>
      <c r="D160" s="142">
        <v>8300</v>
      </c>
      <c r="E160" s="137">
        <f t="shared" si="7"/>
        <v>8300</v>
      </c>
    </row>
    <row r="161" spans="1:6" ht="45">
      <c r="A161" s="81" t="s">
        <v>959</v>
      </c>
      <c r="B161" s="51" t="s">
        <v>960</v>
      </c>
      <c r="C161" s="140">
        <v>1</v>
      </c>
      <c r="D161" s="142">
        <v>4080</v>
      </c>
      <c r="E161" s="137">
        <f t="shared" si="7"/>
        <v>4080</v>
      </c>
      <c r="F161" s="157"/>
    </row>
    <row r="162" spans="1:6" ht="45">
      <c r="A162" s="130"/>
      <c r="B162" s="156" t="s">
        <v>1784</v>
      </c>
      <c r="C162" s="129">
        <v>1</v>
      </c>
      <c r="D162" s="225">
        <v>42690</v>
      </c>
      <c r="E162" s="137">
        <f t="shared" si="7"/>
        <v>42690</v>
      </c>
      <c r="F162" s="157"/>
    </row>
    <row r="163" spans="1:6" ht="45">
      <c r="A163" s="130"/>
      <c r="B163" s="156" t="s">
        <v>1785</v>
      </c>
      <c r="C163" s="129">
        <v>1</v>
      </c>
      <c r="D163" s="225">
        <v>42690</v>
      </c>
      <c r="E163" s="137">
        <f t="shared" si="7"/>
        <v>42690</v>
      </c>
      <c r="F163" s="157"/>
    </row>
    <row r="164" spans="1:6">
      <c r="A164" s="57" t="s">
        <v>961</v>
      </c>
      <c r="B164" s="54"/>
      <c r="C164" s="57"/>
      <c r="D164" s="56"/>
      <c r="E164" s="57"/>
      <c r="F164" s="136"/>
    </row>
    <row r="165" spans="1:6">
      <c r="A165" s="81" t="s">
        <v>962</v>
      </c>
      <c r="B165" s="67" t="s">
        <v>694</v>
      </c>
      <c r="C165" s="140">
        <v>1</v>
      </c>
      <c r="D165" s="141">
        <v>6000</v>
      </c>
      <c r="E165" s="137">
        <f t="shared" ref="E165:E177" si="8">D165*C165</f>
        <v>6000</v>
      </c>
    </row>
    <row r="166" spans="1:6">
      <c r="A166" s="81" t="s">
        <v>963</v>
      </c>
      <c r="B166" s="67" t="s">
        <v>5</v>
      </c>
      <c r="C166" s="140">
        <v>1</v>
      </c>
      <c r="D166" s="141">
        <v>3500</v>
      </c>
      <c r="E166" s="137">
        <f t="shared" si="8"/>
        <v>3500</v>
      </c>
    </row>
    <row r="167" spans="1:6">
      <c r="A167" s="81" t="s">
        <v>964</v>
      </c>
      <c r="B167" s="67" t="s">
        <v>697</v>
      </c>
      <c r="C167" s="140">
        <v>1</v>
      </c>
      <c r="D167" s="142">
        <v>9947</v>
      </c>
      <c r="E167" s="137">
        <f t="shared" si="8"/>
        <v>9947</v>
      </c>
    </row>
    <row r="168" spans="1:6">
      <c r="A168" s="81" t="s">
        <v>965</v>
      </c>
      <c r="B168" s="67" t="s">
        <v>699</v>
      </c>
      <c r="C168" s="140">
        <v>1</v>
      </c>
      <c r="D168" s="142">
        <v>2170</v>
      </c>
      <c r="E168" s="137">
        <f t="shared" si="8"/>
        <v>2170</v>
      </c>
    </row>
    <row r="169" spans="1:6" ht="45">
      <c r="A169" s="81" t="s">
        <v>966</v>
      </c>
      <c r="B169" s="67" t="s">
        <v>9</v>
      </c>
      <c r="C169" s="140">
        <v>1</v>
      </c>
      <c r="D169" s="141">
        <v>18400</v>
      </c>
      <c r="E169" s="137">
        <f t="shared" si="8"/>
        <v>18400</v>
      </c>
    </row>
    <row r="170" spans="1:6" ht="30">
      <c r="A170" s="81" t="s">
        <v>967</v>
      </c>
      <c r="B170" s="67" t="s">
        <v>8</v>
      </c>
      <c r="C170" s="140">
        <v>2</v>
      </c>
      <c r="D170" s="141">
        <v>8900</v>
      </c>
      <c r="E170" s="137">
        <f t="shared" si="8"/>
        <v>17800</v>
      </c>
    </row>
    <row r="171" spans="1:6" ht="15.75" customHeight="1">
      <c r="A171" s="81" t="s">
        <v>968</v>
      </c>
      <c r="B171" s="67" t="s">
        <v>195</v>
      </c>
      <c r="C171" s="140">
        <v>1</v>
      </c>
      <c r="D171" s="141">
        <v>17500</v>
      </c>
      <c r="E171" s="137">
        <f t="shared" si="8"/>
        <v>17500</v>
      </c>
    </row>
    <row r="172" spans="1:6">
      <c r="A172" s="81" t="s">
        <v>969</v>
      </c>
      <c r="B172" s="67" t="s">
        <v>707</v>
      </c>
      <c r="C172" s="140">
        <v>1</v>
      </c>
      <c r="D172" s="141">
        <v>6000</v>
      </c>
      <c r="E172" s="137">
        <f t="shared" si="8"/>
        <v>6000</v>
      </c>
    </row>
    <row r="173" spans="1:6">
      <c r="A173" s="81" t="s">
        <v>970</v>
      </c>
      <c r="B173" s="67" t="s">
        <v>709</v>
      </c>
      <c r="C173" s="140">
        <v>1</v>
      </c>
      <c r="D173" s="141">
        <v>3500</v>
      </c>
      <c r="E173" s="137">
        <f t="shared" si="8"/>
        <v>3500</v>
      </c>
    </row>
    <row r="174" spans="1:6">
      <c r="A174" s="81" t="s">
        <v>971</v>
      </c>
      <c r="B174" s="51" t="s">
        <v>972</v>
      </c>
      <c r="C174" s="140">
        <v>1</v>
      </c>
      <c r="D174" s="142">
        <v>32600</v>
      </c>
      <c r="E174" s="137">
        <f t="shared" si="8"/>
        <v>32600</v>
      </c>
    </row>
    <row r="175" spans="1:6">
      <c r="A175" s="81" t="s">
        <v>973</v>
      </c>
      <c r="B175" s="51" t="s">
        <v>974</v>
      </c>
      <c r="C175" s="140">
        <v>1</v>
      </c>
      <c r="D175" s="142">
        <v>21000</v>
      </c>
      <c r="E175" s="137">
        <f t="shared" si="8"/>
        <v>21000</v>
      </c>
    </row>
    <row r="176" spans="1:6" ht="45">
      <c r="A176" s="81" t="s">
        <v>975</v>
      </c>
      <c r="B176" s="51" t="s">
        <v>976</v>
      </c>
      <c r="C176" s="140">
        <v>1</v>
      </c>
      <c r="D176" s="142">
        <v>3800</v>
      </c>
      <c r="E176" s="137">
        <f t="shared" si="8"/>
        <v>3800</v>
      </c>
    </row>
    <row r="177" spans="1:5">
      <c r="A177" s="81" t="s">
        <v>977</v>
      </c>
      <c r="B177" s="51" t="s">
        <v>978</v>
      </c>
      <c r="C177" s="140">
        <v>1</v>
      </c>
      <c r="D177" s="142">
        <v>290</v>
      </c>
      <c r="E177" s="137">
        <f t="shared" si="8"/>
        <v>290</v>
      </c>
    </row>
    <row r="178" spans="1:5">
      <c r="A178" s="81"/>
      <c r="B178" s="72" t="s">
        <v>178</v>
      </c>
      <c r="C178" s="73"/>
      <c r="D178" s="74"/>
      <c r="E178" s="75">
        <f>SUM(E14:E177)</f>
        <v>3590617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89"/>
  <sheetViews>
    <sheetView zoomScaleNormal="100" workbookViewId="0">
      <selection activeCell="E21" sqref="E21"/>
    </sheetView>
  </sheetViews>
  <sheetFormatPr defaultRowHeight="15"/>
  <cols>
    <col min="1" max="1" width="9.7109375" style="1" customWidth="1"/>
    <col min="2" max="2" width="34.7109375" style="2" customWidth="1"/>
    <col min="3" max="3" width="9.7109375" style="1" customWidth="1"/>
    <col min="4" max="4" width="13.7109375" style="1" customWidth="1"/>
    <col min="5" max="5" width="14.7109375" style="1" customWidth="1"/>
    <col min="6" max="6" width="11.5703125" style="1" bestFit="1" customWidth="1"/>
    <col min="7" max="16384" width="9.140625" style="1"/>
  </cols>
  <sheetData>
    <row r="11" spans="1:5" s="93" customFormat="1">
      <c r="A11" s="78" t="s">
        <v>979</v>
      </c>
      <c r="B11" s="90"/>
      <c r="C11" s="91"/>
      <c r="D11" s="92"/>
      <c r="E11" s="89"/>
    </row>
    <row r="12" spans="1:5" s="93" customFormat="1">
      <c r="A12" s="82"/>
      <c r="B12" s="83" t="s">
        <v>0</v>
      </c>
      <c r="C12" s="83" t="s">
        <v>175</v>
      </c>
      <c r="D12" s="84" t="s">
        <v>176</v>
      </c>
      <c r="E12" s="83" t="s">
        <v>177</v>
      </c>
    </row>
    <row r="13" spans="1:5">
      <c r="A13" s="94" t="s">
        <v>181</v>
      </c>
      <c r="B13" s="95"/>
      <c r="C13" s="94"/>
      <c r="D13" s="57"/>
      <c r="E13" s="57"/>
    </row>
    <row r="14" spans="1:5">
      <c r="A14" s="52" t="s">
        <v>980</v>
      </c>
      <c r="B14" s="96" t="s">
        <v>2</v>
      </c>
      <c r="C14" s="52">
        <v>1</v>
      </c>
      <c r="D14" s="49">
        <v>4100</v>
      </c>
      <c r="E14" s="49">
        <f>D14*C14</f>
        <v>4100</v>
      </c>
    </row>
    <row r="15" spans="1:5">
      <c r="A15" s="52" t="s">
        <v>981</v>
      </c>
      <c r="B15" s="96" t="s">
        <v>3</v>
      </c>
      <c r="C15" s="73">
        <v>1</v>
      </c>
      <c r="D15" s="49">
        <v>6000</v>
      </c>
      <c r="E15" s="49">
        <f t="shared" ref="E15:E25" si="0">D15*C15</f>
        <v>6000</v>
      </c>
    </row>
    <row r="16" spans="1:5">
      <c r="A16" s="52" t="s">
        <v>982</v>
      </c>
      <c r="B16" s="96" t="s">
        <v>4</v>
      </c>
      <c r="C16" s="73">
        <v>1</v>
      </c>
      <c r="D16" s="49">
        <v>4000</v>
      </c>
      <c r="E16" s="49">
        <f t="shared" si="0"/>
        <v>4000</v>
      </c>
    </row>
    <row r="17" spans="1:5">
      <c r="A17" s="52" t="s">
        <v>983</v>
      </c>
      <c r="B17" s="96" t="s">
        <v>5</v>
      </c>
      <c r="C17" s="73">
        <v>1</v>
      </c>
      <c r="D17" s="49">
        <v>3500</v>
      </c>
      <c r="E17" s="49">
        <f t="shared" si="0"/>
        <v>3500</v>
      </c>
    </row>
    <row r="18" spans="1:5" ht="30">
      <c r="A18" s="52" t="s">
        <v>984</v>
      </c>
      <c r="B18" s="96" t="s">
        <v>188</v>
      </c>
      <c r="C18" s="73">
        <v>15</v>
      </c>
      <c r="D18" s="49">
        <v>3490</v>
      </c>
      <c r="E18" s="49">
        <f t="shared" si="0"/>
        <v>52350</v>
      </c>
    </row>
    <row r="19" spans="1:5" ht="30">
      <c r="A19" s="52" t="s">
        <v>985</v>
      </c>
      <c r="B19" s="96" t="s">
        <v>233</v>
      </c>
      <c r="C19" s="73">
        <v>30</v>
      </c>
      <c r="D19" s="49">
        <v>3500</v>
      </c>
      <c r="E19" s="49">
        <f t="shared" si="0"/>
        <v>105000</v>
      </c>
    </row>
    <row r="20" spans="1:5" ht="45">
      <c r="A20" s="52" t="s">
        <v>986</v>
      </c>
      <c r="B20" s="96" t="s">
        <v>744</v>
      </c>
      <c r="C20" s="73">
        <v>2</v>
      </c>
      <c r="D20" s="49">
        <v>87000</v>
      </c>
      <c r="E20" s="49">
        <f t="shared" si="0"/>
        <v>174000</v>
      </c>
    </row>
    <row r="21" spans="1:5" ht="30">
      <c r="A21" s="52" t="s">
        <v>987</v>
      </c>
      <c r="B21" s="96" t="s">
        <v>988</v>
      </c>
      <c r="C21" s="73">
        <v>30</v>
      </c>
      <c r="D21" s="49">
        <v>2100</v>
      </c>
      <c r="E21" s="49">
        <f t="shared" si="0"/>
        <v>63000</v>
      </c>
    </row>
    <row r="22" spans="1:5" ht="30">
      <c r="A22" s="52" t="s">
        <v>989</v>
      </c>
      <c r="B22" s="96" t="s">
        <v>701</v>
      </c>
      <c r="C22" s="73">
        <v>1</v>
      </c>
      <c r="D22" s="49">
        <v>18400</v>
      </c>
      <c r="E22" s="49">
        <f t="shared" si="0"/>
        <v>18400</v>
      </c>
    </row>
    <row r="23" spans="1:5" ht="30">
      <c r="A23" s="52" t="s">
        <v>990</v>
      </c>
      <c r="B23" s="96" t="s">
        <v>8</v>
      </c>
      <c r="C23" s="73">
        <v>2</v>
      </c>
      <c r="D23" s="49">
        <v>8900</v>
      </c>
      <c r="E23" s="49">
        <f t="shared" si="0"/>
        <v>17800</v>
      </c>
    </row>
    <row r="24" spans="1:5" ht="30">
      <c r="A24" s="52" t="s">
        <v>991</v>
      </c>
      <c r="B24" s="96" t="s">
        <v>507</v>
      </c>
      <c r="C24" s="97">
        <v>1</v>
      </c>
      <c r="D24" s="49">
        <v>17500</v>
      </c>
      <c r="E24" s="49">
        <f t="shared" si="0"/>
        <v>17500</v>
      </c>
    </row>
    <row r="25" spans="1:5">
      <c r="A25" s="52" t="s">
        <v>992</v>
      </c>
      <c r="B25" s="96" t="s">
        <v>993</v>
      </c>
      <c r="C25" s="97">
        <v>1</v>
      </c>
      <c r="D25" s="49">
        <v>2400</v>
      </c>
      <c r="E25" s="49">
        <f t="shared" si="0"/>
        <v>2400</v>
      </c>
    </row>
    <row r="26" spans="1:5">
      <c r="A26" s="94" t="s">
        <v>14</v>
      </c>
      <c r="B26" s="95"/>
      <c r="C26" s="94"/>
      <c r="D26" s="98"/>
      <c r="E26" s="94"/>
    </row>
    <row r="27" spans="1:5" ht="30">
      <c r="A27" s="52" t="s">
        <v>994</v>
      </c>
      <c r="B27" s="96" t="s">
        <v>15</v>
      </c>
      <c r="C27" s="99">
        <v>1</v>
      </c>
      <c r="D27" s="49">
        <v>245000</v>
      </c>
      <c r="E27" s="49">
        <f t="shared" ref="E27:E28" si="1">D27*C27</f>
        <v>245000</v>
      </c>
    </row>
    <row r="28" spans="1:5">
      <c r="A28" s="52" t="s">
        <v>995</v>
      </c>
      <c r="B28" s="96" t="s">
        <v>16</v>
      </c>
      <c r="C28" s="99">
        <v>1</v>
      </c>
      <c r="D28" s="49">
        <v>69900</v>
      </c>
      <c r="E28" s="49">
        <f t="shared" si="1"/>
        <v>69900</v>
      </c>
    </row>
    <row r="29" spans="1:5">
      <c r="A29" s="52" t="s">
        <v>996</v>
      </c>
      <c r="B29" s="96" t="s">
        <v>18</v>
      </c>
      <c r="C29" s="99">
        <v>1</v>
      </c>
      <c r="D29" s="49">
        <v>19500</v>
      </c>
      <c r="E29" s="49">
        <f t="shared" ref="E29:E30" si="2">D29*C29</f>
        <v>19500</v>
      </c>
    </row>
    <row r="30" spans="1:5">
      <c r="A30" s="52" t="s">
        <v>997</v>
      </c>
      <c r="B30" s="96" t="s">
        <v>19</v>
      </c>
      <c r="C30" s="52">
        <v>1</v>
      </c>
      <c r="D30" s="49">
        <v>28000</v>
      </c>
      <c r="E30" s="49">
        <f t="shared" si="2"/>
        <v>28000</v>
      </c>
    </row>
    <row r="31" spans="1:5">
      <c r="A31" s="52" t="s">
        <v>998</v>
      </c>
      <c r="B31" s="96" t="s">
        <v>21</v>
      </c>
      <c r="C31" s="52">
        <v>1</v>
      </c>
      <c r="D31" s="49">
        <v>810</v>
      </c>
      <c r="E31" s="49">
        <f t="shared" ref="E31:E32" si="3">D31*C31</f>
        <v>810</v>
      </c>
    </row>
    <row r="32" spans="1:5" ht="30">
      <c r="A32" s="52" t="s">
        <v>999</v>
      </c>
      <c r="B32" s="96" t="s">
        <v>353</v>
      </c>
      <c r="C32" s="52">
        <v>1</v>
      </c>
      <c r="D32" s="49">
        <v>7000</v>
      </c>
      <c r="E32" s="49">
        <f t="shared" si="3"/>
        <v>7000</v>
      </c>
    </row>
    <row r="33" spans="1:6">
      <c r="A33" s="94" t="s">
        <v>1000</v>
      </c>
      <c r="B33" s="95"/>
      <c r="C33" s="94"/>
      <c r="D33" s="98"/>
      <c r="E33" s="94"/>
    </row>
    <row r="34" spans="1:6">
      <c r="A34" s="52" t="s">
        <v>1001</v>
      </c>
      <c r="B34" s="96" t="s">
        <v>524</v>
      </c>
      <c r="C34" s="52">
        <v>15</v>
      </c>
      <c r="D34" s="100">
        <v>25900</v>
      </c>
      <c r="E34" s="49">
        <f>D34*C34</f>
        <v>388500</v>
      </c>
    </row>
    <row r="35" spans="1:6">
      <c r="A35" s="94" t="s">
        <v>52</v>
      </c>
      <c r="B35" s="95"/>
      <c r="C35" s="94"/>
      <c r="D35" s="98"/>
      <c r="E35" s="94"/>
    </row>
    <row r="36" spans="1:6" ht="30">
      <c r="A36" s="52" t="s">
        <v>1002</v>
      </c>
      <c r="B36" s="96" t="s">
        <v>1003</v>
      </c>
      <c r="C36" s="89">
        <v>1</v>
      </c>
      <c r="D36" s="100">
        <v>32700</v>
      </c>
      <c r="E36" s="49">
        <f>D36*C36</f>
        <v>32700</v>
      </c>
    </row>
    <row r="37" spans="1:6" ht="30">
      <c r="A37" s="52" t="s">
        <v>1004</v>
      </c>
      <c r="B37" s="96" t="s">
        <v>1005</v>
      </c>
      <c r="C37" s="89">
        <v>1</v>
      </c>
      <c r="D37" s="100">
        <v>22400</v>
      </c>
      <c r="E37" s="49">
        <f t="shared" ref="E37:E45" si="4">D37*C37</f>
        <v>22400</v>
      </c>
    </row>
    <row r="38" spans="1:6" ht="30">
      <c r="A38" s="52" t="s">
        <v>1006</v>
      </c>
      <c r="B38" s="96" t="s">
        <v>1007</v>
      </c>
      <c r="C38" s="89">
        <v>1</v>
      </c>
      <c r="D38" s="100">
        <v>36646</v>
      </c>
      <c r="E38" s="49">
        <f t="shared" si="4"/>
        <v>36646</v>
      </c>
    </row>
    <row r="39" spans="1:6" ht="30">
      <c r="A39" s="52" t="s">
        <v>1008</v>
      </c>
      <c r="B39" s="96" t="s">
        <v>1009</v>
      </c>
      <c r="C39" s="89">
        <v>1</v>
      </c>
      <c r="D39" s="100">
        <v>54430</v>
      </c>
      <c r="E39" s="49">
        <f t="shared" si="4"/>
        <v>54430</v>
      </c>
    </row>
    <row r="40" spans="1:6" ht="30">
      <c r="A40" s="52" t="s">
        <v>1010</v>
      </c>
      <c r="B40" s="96" t="s">
        <v>1011</v>
      </c>
      <c r="C40" s="89">
        <v>1</v>
      </c>
      <c r="D40" s="100">
        <v>23430</v>
      </c>
      <c r="E40" s="49">
        <f t="shared" si="4"/>
        <v>23430</v>
      </c>
    </row>
    <row r="41" spans="1:6">
      <c r="A41" s="52" t="s">
        <v>1012</v>
      </c>
      <c r="B41" s="96" t="s">
        <v>549</v>
      </c>
      <c r="C41" s="89">
        <v>1</v>
      </c>
      <c r="D41" s="100">
        <v>140910</v>
      </c>
      <c r="E41" s="49">
        <f t="shared" si="4"/>
        <v>140910</v>
      </c>
    </row>
    <row r="42" spans="1:6" ht="30">
      <c r="A42" s="52" t="s">
        <v>1013</v>
      </c>
      <c r="B42" s="96" t="s">
        <v>1014</v>
      </c>
      <c r="C42" s="89">
        <v>1</v>
      </c>
      <c r="D42" s="100">
        <v>880</v>
      </c>
      <c r="E42" s="100">
        <f t="shared" si="4"/>
        <v>880</v>
      </c>
    </row>
    <row r="43" spans="1:6" ht="30">
      <c r="A43" s="52" t="s">
        <v>1015</v>
      </c>
      <c r="B43" s="96" t="s">
        <v>1016</v>
      </c>
      <c r="C43" s="89">
        <v>1</v>
      </c>
      <c r="D43" s="100">
        <v>680</v>
      </c>
      <c r="E43" s="100">
        <f t="shared" si="4"/>
        <v>680</v>
      </c>
    </row>
    <row r="44" spans="1:6" ht="45">
      <c r="A44" s="52" t="s">
        <v>1017</v>
      </c>
      <c r="B44" s="96" t="s">
        <v>1018</v>
      </c>
      <c r="C44" s="89">
        <v>1</v>
      </c>
      <c r="D44" s="100">
        <v>1350</v>
      </c>
      <c r="E44" s="100">
        <f t="shared" si="4"/>
        <v>1350</v>
      </c>
    </row>
    <row r="45" spans="1:6" ht="45">
      <c r="A45" s="52" t="s">
        <v>1019</v>
      </c>
      <c r="B45" s="96" t="s">
        <v>1020</v>
      </c>
      <c r="C45" s="89">
        <v>1</v>
      </c>
      <c r="D45" s="100">
        <v>950</v>
      </c>
      <c r="E45" s="100">
        <f t="shared" si="4"/>
        <v>950</v>
      </c>
      <c r="F45" s="160"/>
    </row>
    <row r="46" spans="1:6">
      <c r="A46" s="94" t="s">
        <v>1021</v>
      </c>
      <c r="B46" s="95"/>
      <c r="C46" s="94"/>
      <c r="D46" s="102"/>
      <c r="E46" s="94"/>
      <c r="F46" s="161"/>
    </row>
    <row r="47" spans="1:6">
      <c r="A47" s="94" t="s">
        <v>1022</v>
      </c>
      <c r="B47" s="95"/>
      <c r="C47" s="94"/>
      <c r="D47" s="103"/>
      <c r="E47" s="94"/>
    </row>
    <row r="48" spans="1:6" ht="30">
      <c r="A48" s="52" t="s">
        <v>1023</v>
      </c>
      <c r="B48" s="96" t="s">
        <v>1024</v>
      </c>
      <c r="C48" s="89">
        <v>1</v>
      </c>
      <c r="D48" s="100">
        <v>132190</v>
      </c>
      <c r="E48" s="49">
        <f t="shared" ref="E48:E88" si="5">D48*C48</f>
        <v>132190</v>
      </c>
    </row>
    <row r="49" spans="1:5">
      <c r="A49" s="52" t="s">
        <v>1025</v>
      </c>
      <c r="B49" s="96" t="s">
        <v>643</v>
      </c>
      <c r="C49" s="89">
        <v>15</v>
      </c>
      <c r="D49" s="100">
        <v>20</v>
      </c>
      <c r="E49" s="49">
        <f t="shared" si="5"/>
        <v>300</v>
      </c>
    </row>
    <row r="50" spans="1:5">
      <c r="A50" s="52" t="s">
        <v>1026</v>
      </c>
      <c r="B50" s="96" t="s">
        <v>1027</v>
      </c>
      <c r="C50" s="89">
        <v>15</v>
      </c>
      <c r="D50" s="100">
        <v>120</v>
      </c>
      <c r="E50" s="49">
        <f t="shared" si="5"/>
        <v>1800</v>
      </c>
    </row>
    <row r="51" spans="1:5">
      <c r="A51" s="52" t="s">
        <v>1028</v>
      </c>
      <c r="B51" s="96" t="s">
        <v>1029</v>
      </c>
      <c r="C51" s="89">
        <v>15</v>
      </c>
      <c r="D51" s="100">
        <v>74</v>
      </c>
      <c r="E51" s="49">
        <f t="shared" si="5"/>
        <v>1110</v>
      </c>
    </row>
    <row r="52" spans="1:5">
      <c r="A52" s="52" t="s">
        <v>1030</v>
      </c>
      <c r="B52" s="96" t="s">
        <v>1031</v>
      </c>
      <c r="C52" s="89">
        <v>15</v>
      </c>
      <c r="D52" s="100">
        <v>280</v>
      </c>
      <c r="E52" s="49">
        <f t="shared" si="5"/>
        <v>4200</v>
      </c>
    </row>
    <row r="53" spans="1:5">
      <c r="A53" s="52" t="s">
        <v>1032</v>
      </c>
      <c r="B53" s="96" t="s">
        <v>1033</v>
      </c>
      <c r="C53" s="89">
        <v>15</v>
      </c>
      <c r="D53" s="100">
        <v>75</v>
      </c>
      <c r="E53" s="49">
        <f t="shared" si="5"/>
        <v>1125</v>
      </c>
    </row>
    <row r="54" spans="1:5">
      <c r="A54" s="52" t="s">
        <v>1034</v>
      </c>
      <c r="B54" s="96" t="s">
        <v>1035</v>
      </c>
      <c r="C54" s="89">
        <v>15</v>
      </c>
      <c r="D54" s="100">
        <v>90</v>
      </c>
      <c r="E54" s="49">
        <f t="shared" si="5"/>
        <v>1350</v>
      </c>
    </row>
    <row r="55" spans="1:5">
      <c r="A55" s="52" t="s">
        <v>1036</v>
      </c>
      <c r="B55" s="51" t="s">
        <v>1786</v>
      </c>
      <c r="C55" s="89">
        <v>15</v>
      </c>
      <c r="D55" s="100">
        <v>333</v>
      </c>
      <c r="E55" s="49">
        <f t="shared" si="5"/>
        <v>4995</v>
      </c>
    </row>
    <row r="56" spans="1:5">
      <c r="A56" s="52" t="s">
        <v>1037</v>
      </c>
      <c r="B56" s="96" t="s">
        <v>1038</v>
      </c>
      <c r="C56" s="89">
        <v>15</v>
      </c>
      <c r="D56" s="100">
        <v>7</v>
      </c>
      <c r="E56" s="49">
        <f t="shared" si="5"/>
        <v>105</v>
      </c>
    </row>
    <row r="57" spans="1:5">
      <c r="A57" s="52" t="s">
        <v>1039</v>
      </c>
      <c r="B57" s="96" t="s">
        <v>1040</v>
      </c>
      <c r="C57" s="89">
        <v>15</v>
      </c>
      <c r="D57" s="100">
        <v>60</v>
      </c>
      <c r="E57" s="49">
        <f t="shared" si="5"/>
        <v>900</v>
      </c>
    </row>
    <row r="58" spans="1:5">
      <c r="A58" s="52" t="s">
        <v>1041</v>
      </c>
      <c r="B58" s="96" t="s">
        <v>1042</v>
      </c>
      <c r="C58" s="89">
        <v>15</v>
      </c>
      <c r="D58" s="100">
        <v>490</v>
      </c>
      <c r="E58" s="49">
        <f t="shared" si="5"/>
        <v>7350</v>
      </c>
    </row>
    <row r="59" spans="1:5">
      <c r="A59" s="52" t="s">
        <v>1043</v>
      </c>
      <c r="B59" s="96" t="s">
        <v>1044</v>
      </c>
      <c r="C59" s="89">
        <v>15</v>
      </c>
      <c r="D59" s="100">
        <v>98</v>
      </c>
      <c r="E59" s="49">
        <f t="shared" si="5"/>
        <v>1470</v>
      </c>
    </row>
    <row r="60" spans="1:5" ht="45">
      <c r="A60" s="52" t="s">
        <v>1045</v>
      </c>
      <c r="B60" s="96" t="s">
        <v>1046</v>
      </c>
      <c r="C60" s="89">
        <v>1</v>
      </c>
      <c r="D60" s="100">
        <v>285630</v>
      </c>
      <c r="E60" s="49">
        <f t="shared" si="5"/>
        <v>285630</v>
      </c>
    </row>
    <row r="61" spans="1:5" ht="30">
      <c r="A61" s="52" t="s">
        <v>1047</v>
      </c>
      <c r="B61" s="96" t="s">
        <v>1048</v>
      </c>
      <c r="C61" s="89">
        <v>15</v>
      </c>
      <c r="D61" s="100">
        <v>78640</v>
      </c>
      <c r="E61" s="49">
        <f t="shared" si="5"/>
        <v>1179600</v>
      </c>
    </row>
    <row r="62" spans="1:5">
      <c r="A62" s="52" t="s">
        <v>1049</v>
      </c>
      <c r="B62" s="96" t="s">
        <v>1050</v>
      </c>
      <c r="C62" s="89">
        <v>15</v>
      </c>
      <c r="D62" s="100">
        <v>7900</v>
      </c>
      <c r="E62" s="49">
        <f t="shared" si="5"/>
        <v>118500</v>
      </c>
    </row>
    <row r="63" spans="1:5" ht="30">
      <c r="A63" s="52" t="s">
        <v>1051</v>
      </c>
      <c r="B63" s="96" t="s">
        <v>1011</v>
      </c>
      <c r="C63" s="89">
        <v>15</v>
      </c>
      <c r="D63" s="100">
        <v>23430</v>
      </c>
      <c r="E63" s="49">
        <f t="shared" si="5"/>
        <v>351450</v>
      </c>
    </row>
    <row r="64" spans="1:5">
      <c r="A64" s="52" t="s">
        <v>1052</v>
      </c>
      <c r="B64" s="96" t="s">
        <v>1053</v>
      </c>
      <c r="C64" s="89">
        <v>15</v>
      </c>
      <c r="D64" s="100">
        <v>16242</v>
      </c>
      <c r="E64" s="49">
        <f t="shared" si="5"/>
        <v>243630</v>
      </c>
    </row>
    <row r="65" spans="1:6" ht="30">
      <c r="A65" s="52" t="s">
        <v>1054</v>
      </c>
      <c r="B65" s="96" t="s">
        <v>1055</v>
      </c>
      <c r="C65" s="89">
        <v>15</v>
      </c>
      <c r="D65" s="100">
        <v>1900</v>
      </c>
      <c r="E65" s="49">
        <f t="shared" si="5"/>
        <v>28500</v>
      </c>
      <c r="F65" s="162"/>
    </row>
    <row r="66" spans="1:6">
      <c r="A66" s="94" t="s">
        <v>1056</v>
      </c>
      <c r="B66" s="95"/>
      <c r="C66" s="94"/>
      <c r="D66" s="102"/>
      <c r="E66" s="94"/>
      <c r="F66" s="162"/>
    </row>
    <row r="67" spans="1:6" ht="30">
      <c r="A67" s="52" t="s">
        <v>1057</v>
      </c>
      <c r="B67" s="96" t="s">
        <v>1058</v>
      </c>
      <c r="C67" s="89">
        <v>1</v>
      </c>
      <c r="D67" s="100">
        <v>24472</v>
      </c>
      <c r="E67" s="49">
        <f t="shared" si="5"/>
        <v>24472</v>
      </c>
    </row>
    <row r="68" spans="1:6" ht="30">
      <c r="A68" s="52" t="s">
        <v>1059</v>
      </c>
      <c r="B68" s="96" t="s">
        <v>1060</v>
      </c>
      <c r="C68" s="89">
        <v>1</v>
      </c>
      <c r="D68" s="100">
        <v>55920</v>
      </c>
      <c r="E68" s="49">
        <f t="shared" si="5"/>
        <v>55920</v>
      </c>
    </row>
    <row r="69" spans="1:6" ht="30">
      <c r="A69" s="52" t="s">
        <v>1061</v>
      </c>
      <c r="B69" s="96" t="s">
        <v>1062</v>
      </c>
      <c r="C69" s="89">
        <v>1</v>
      </c>
      <c r="D69" s="100">
        <v>7820</v>
      </c>
      <c r="E69" s="49">
        <f t="shared" si="5"/>
        <v>7820</v>
      </c>
    </row>
    <row r="70" spans="1:6" ht="30">
      <c r="A70" s="52" t="s">
        <v>1063</v>
      </c>
      <c r="B70" s="96" t="s">
        <v>1064</v>
      </c>
      <c r="C70" s="89">
        <v>1</v>
      </c>
      <c r="D70" s="100">
        <v>26033</v>
      </c>
      <c r="E70" s="49">
        <f t="shared" si="5"/>
        <v>26033</v>
      </c>
    </row>
    <row r="71" spans="1:6" ht="30">
      <c r="A71" s="52" t="s">
        <v>1065</v>
      </c>
      <c r="B71" s="96" t="s">
        <v>1066</v>
      </c>
      <c r="C71" s="89">
        <v>1</v>
      </c>
      <c r="D71" s="100">
        <v>36870</v>
      </c>
      <c r="E71" s="49">
        <f t="shared" si="5"/>
        <v>36870</v>
      </c>
    </row>
    <row r="72" spans="1:6" ht="30">
      <c r="A72" s="52" t="s">
        <v>1067</v>
      </c>
      <c r="B72" s="96" t="s">
        <v>1068</v>
      </c>
      <c r="C72" s="89">
        <v>1</v>
      </c>
      <c r="D72" s="100">
        <v>12409</v>
      </c>
      <c r="E72" s="49">
        <f t="shared" si="5"/>
        <v>12409</v>
      </c>
      <c r="F72" s="160"/>
    </row>
    <row r="73" spans="1:6">
      <c r="A73" s="94" t="s">
        <v>245</v>
      </c>
      <c r="B73" s="95"/>
      <c r="C73" s="94"/>
      <c r="D73" s="102"/>
      <c r="E73" s="94"/>
      <c r="F73" s="161"/>
    </row>
    <row r="74" spans="1:6" ht="45">
      <c r="A74" s="52" t="s">
        <v>1069</v>
      </c>
      <c r="B74" s="96" t="s">
        <v>1070</v>
      </c>
      <c r="C74" s="89">
        <v>1</v>
      </c>
      <c r="D74" s="100">
        <v>46200</v>
      </c>
      <c r="E74" s="49">
        <f t="shared" si="5"/>
        <v>46200</v>
      </c>
    </row>
    <row r="75" spans="1:6">
      <c r="A75" s="52" t="s">
        <v>1071</v>
      </c>
      <c r="B75" s="96" t="s">
        <v>1072</v>
      </c>
      <c r="C75" s="89">
        <v>1</v>
      </c>
      <c r="D75" s="100">
        <v>6200</v>
      </c>
      <c r="E75" s="49">
        <f t="shared" si="5"/>
        <v>6200</v>
      </c>
      <c r="F75" s="160"/>
    </row>
    <row r="76" spans="1:6">
      <c r="A76" s="94" t="s">
        <v>27</v>
      </c>
      <c r="B76" s="95"/>
      <c r="C76" s="94"/>
      <c r="D76" s="102"/>
      <c r="E76" s="94"/>
    </row>
    <row r="77" spans="1:6" ht="30">
      <c r="A77" s="52" t="s">
        <v>1073</v>
      </c>
      <c r="B77" s="96" t="s">
        <v>687</v>
      </c>
      <c r="C77" s="89">
        <v>1</v>
      </c>
      <c r="D77" s="100">
        <v>1690</v>
      </c>
      <c r="E77" s="49">
        <f t="shared" si="5"/>
        <v>1690</v>
      </c>
    </row>
    <row r="78" spans="1:6" ht="30">
      <c r="A78" s="52" t="s">
        <v>1074</v>
      </c>
      <c r="B78" s="96" t="s">
        <v>491</v>
      </c>
      <c r="C78" s="89">
        <v>1</v>
      </c>
      <c r="D78" s="100">
        <v>39768</v>
      </c>
      <c r="E78" s="49">
        <f t="shared" si="5"/>
        <v>39768</v>
      </c>
      <c r="F78" s="160"/>
    </row>
    <row r="79" spans="1:6">
      <c r="A79" s="94" t="s">
        <v>1075</v>
      </c>
      <c r="B79" s="95"/>
      <c r="C79" s="94"/>
      <c r="D79" s="102"/>
      <c r="E79" s="94"/>
      <c r="F79" s="161"/>
    </row>
    <row r="80" spans="1:6">
      <c r="A80" s="52" t="s">
        <v>1076</v>
      </c>
      <c r="B80" s="96" t="s">
        <v>694</v>
      </c>
      <c r="C80" s="52">
        <v>1</v>
      </c>
      <c r="D80" s="100">
        <v>6000</v>
      </c>
      <c r="E80" s="49">
        <f t="shared" si="5"/>
        <v>6000</v>
      </c>
    </row>
    <row r="81" spans="1:5">
      <c r="A81" s="52" t="s">
        <v>1077</v>
      </c>
      <c r="B81" s="96" t="s">
        <v>742</v>
      </c>
      <c r="C81" s="52">
        <v>1</v>
      </c>
      <c r="D81" s="100">
        <v>3500</v>
      </c>
      <c r="E81" s="49">
        <f t="shared" si="5"/>
        <v>3500</v>
      </c>
    </row>
    <row r="82" spans="1:5">
      <c r="A82" s="52" t="s">
        <v>1078</v>
      </c>
      <c r="B82" s="96" t="s">
        <v>697</v>
      </c>
      <c r="C82" s="52">
        <v>1</v>
      </c>
      <c r="D82" s="100">
        <v>9947</v>
      </c>
      <c r="E82" s="49">
        <f t="shared" si="5"/>
        <v>9947</v>
      </c>
    </row>
    <row r="83" spans="1:5">
      <c r="A83" s="52" t="s">
        <v>1079</v>
      </c>
      <c r="B83" s="96" t="s">
        <v>699</v>
      </c>
      <c r="C83" s="52">
        <v>1</v>
      </c>
      <c r="D83" s="100">
        <v>2170</v>
      </c>
      <c r="E83" s="49">
        <f t="shared" si="5"/>
        <v>2170</v>
      </c>
    </row>
    <row r="84" spans="1:5" ht="30">
      <c r="A84" s="52" t="s">
        <v>1080</v>
      </c>
      <c r="B84" s="96" t="s">
        <v>701</v>
      </c>
      <c r="C84" s="52">
        <v>1</v>
      </c>
      <c r="D84" s="100">
        <v>18400</v>
      </c>
      <c r="E84" s="49">
        <f t="shared" si="5"/>
        <v>18400</v>
      </c>
    </row>
    <row r="85" spans="1:5" ht="30">
      <c r="A85" s="52" t="s">
        <v>1081</v>
      </c>
      <c r="B85" s="96" t="s">
        <v>8</v>
      </c>
      <c r="C85" s="52">
        <v>2</v>
      </c>
      <c r="D85" s="100">
        <v>8900</v>
      </c>
      <c r="E85" s="49">
        <f t="shared" si="5"/>
        <v>17800</v>
      </c>
    </row>
    <row r="86" spans="1:5" ht="30">
      <c r="A86" s="52" t="s">
        <v>1082</v>
      </c>
      <c r="B86" s="96" t="s">
        <v>195</v>
      </c>
      <c r="C86" s="52">
        <v>1</v>
      </c>
      <c r="D86" s="100">
        <v>17500</v>
      </c>
      <c r="E86" s="49">
        <f t="shared" si="5"/>
        <v>17500</v>
      </c>
    </row>
    <row r="87" spans="1:5">
      <c r="A87" s="52" t="s">
        <v>1083</v>
      </c>
      <c r="B87" s="96" t="s">
        <v>707</v>
      </c>
      <c r="C87" s="52">
        <v>1</v>
      </c>
      <c r="D87" s="100">
        <v>6000</v>
      </c>
      <c r="E87" s="49">
        <f t="shared" si="5"/>
        <v>6000</v>
      </c>
    </row>
    <row r="88" spans="1:5">
      <c r="A88" s="52" t="s">
        <v>1084</v>
      </c>
      <c r="B88" s="96" t="s">
        <v>1085</v>
      </c>
      <c r="C88" s="52">
        <v>1</v>
      </c>
      <c r="D88" s="101">
        <v>3500</v>
      </c>
      <c r="E88" s="49">
        <f t="shared" si="5"/>
        <v>3500</v>
      </c>
    </row>
    <row r="89" spans="1:5">
      <c r="A89" s="52"/>
      <c r="B89" s="72" t="s">
        <v>178</v>
      </c>
      <c r="C89" s="73"/>
      <c r="D89" s="74"/>
      <c r="E89" s="75">
        <f>SUM(E12:E88)</f>
        <v>4247540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71"/>
  <sheetViews>
    <sheetView workbookViewId="0">
      <selection activeCell="H18" sqref="H18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customWidth="1"/>
    <col min="5" max="5" width="14.7109375" customWidth="1"/>
    <col min="6" max="6" width="11.5703125" bestFit="1" customWidth="1"/>
  </cols>
  <sheetData>
    <row r="11" spans="1:5">
      <c r="A11" s="78" t="s">
        <v>1086</v>
      </c>
      <c r="B11" s="51"/>
      <c r="C11" s="81"/>
      <c r="D11" s="104"/>
      <c r="E11" s="104"/>
    </row>
    <row r="12" spans="1:5">
      <c r="A12" s="82" t="s">
        <v>180</v>
      </c>
      <c r="B12" s="83" t="s">
        <v>0</v>
      </c>
      <c r="C12" s="83" t="s">
        <v>175</v>
      </c>
      <c r="D12" s="84" t="s">
        <v>176</v>
      </c>
      <c r="E12" s="83" t="s">
        <v>177</v>
      </c>
    </row>
    <row r="13" spans="1:5">
      <c r="A13" s="57" t="s">
        <v>181</v>
      </c>
      <c r="B13" s="54"/>
      <c r="C13" s="57"/>
      <c r="D13" s="105"/>
      <c r="E13" s="105"/>
    </row>
    <row r="14" spans="1:5">
      <c r="A14" s="81" t="s">
        <v>1087</v>
      </c>
      <c r="B14" s="67" t="s">
        <v>1088</v>
      </c>
      <c r="C14" s="81"/>
      <c r="D14" s="104"/>
      <c r="E14" s="104"/>
    </row>
    <row r="15" spans="1:5">
      <c r="A15" s="81" t="s">
        <v>1089</v>
      </c>
      <c r="B15" s="51" t="s">
        <v>742</v>
      </c>
      <c r="C15" s="81">
        <v>1</v>
      </c>
      <c r="D15" s="49">
        <v>3500</v>
      </c>
      <c r="E15" s="49">
        <f t="shared" ref="E15:E20" si="0">D15*C15</f>
        <v>3500</v>
      </c>
    </row>
    <row r="16" spans="1:5">
      <c r="A16" s="81" t="s">
        <v>1090</v>
      </c>
      <c r="B16" s="51" t="s">
        <v>1091</v>
      </c>
      <c r="C16" s="81">
        <v>1</v>
      </c>
      <c r="D16" s="49">
        <v>6000</v>
      </c>
      <c r="E16" s="49">
        <f t="shared" si="0"/>
        <v>6000</v>
      </c>
    </row>
    <row r="17" spans="1:5" ht="30">
      <c r="A17" s="81" t="s">
        <v>1092</v>
      </c>
      <c r="B17" s="51" t="s">
        <v>8</v>
      </c>
      <c r="C17" s="81">
        <v>2</v>
      </c>
      <c r="D17" s="49">
        <v>8900</v>
      </c>
      <c r="E17" s="49">
        <f t="shared" si="0"/>
        <v>17800</v>
      </c>
    </row>
    <row r="18" spans="1:5" ht="30">
      <c r="A18" s="81" t="s">
        <v>1093</v>
      </c>
      <c r="B18" s="51" t="s">
        <v>701</v>
      </c>
      <c r="C18" s="81">
        <v>1</v>
      </c>
      <c r="D18" s="49">
        <v>18400</v>
      </c>
      <c r="E18" s="49">
        <f t="shared" si="0"/>
        <v>18400</v>
      </c>
    </row>
    <row r="19" spans="1:5" ht="30">
      <c r="A19" s="81" t="s">
        <v>1094</v>
      </c>
      <c r="B19" s="51" t="s">
        <v>188</v>
      </c>
      <c r="C19" s="81">
        <v>15</v>
      </c>
      <c r="D19" s="49">
        <v>3390</v>
      </c>
      <c r="E19" s="49">
        <f t="shared" si="0"/>
        <v>50850</v>
      </c>
    </row>
    <row r="20" spans="1:5" ht="30">
      <c r="A20" s="81" t="s">
        <v>1095</v>
      </c>
      <c r="B20" s="51" t="s">
        <v>233</v>
      </c>
      <c r="C20" s="81">
        <v>30</v>
      </c>
      <c r="D20" s="49">
        <v>3500</v>
      </c>
      <c r="E20" s="49">
        <f t="shared" si="0"/>
        <v>105000</v>
      </c>
    </row>
    <row r="21" spans="1:5">
      <c r="A21" s="57" t="s">
        <v>14</v>
      </c>
      <c r="B21" s="54"/>
      <c r="C21" s="57"/>
      <c r="D21" s="105"/>
      <c r="E21" s="105"/>
    </row>
    <row r="22" spans="1:5" ht="30">
      <c r="A22" s="81" t="s">
        <v>1096</v>
      </c>
      <c r="B22" s="51" t="s">
        <v>15</v>
      </c>
      <c r="C22" s="52">
        <v>1</v>
      </c>
      <c r="D22" s="49">
        <v>245000</v>
      </c>
      <c r="E22" s="49">
        <f t="shared" ref="E22:E23" si="1">D22*C22</f>
        <v>245000</v>
      </c>
    </row>
    <row r="23" spans="1:5">
      <c r="A23" s="81" t="s">
        <v>1097</v>
      </c>
      <c r="B23" s="51" t="s">
        <v>16</v>
      </c>
      <c r="C23" s="52">
        <v>1</v>
      </c>
      <c r="D23" s="49">
        <v>69900</v>
      </c>
      <c r="E23" s="49">
        <f t="shared" si="1"/>
        <v>69900</v>
      </c>
    </row>
    <row r="24" spans="1:5">
      <c r="A24" s="81" t="s">
        <v>1098</v>
      </c>
      <c r="B24" s="51" t="s">
        <v>18</v>
      </c>
      <c r="C24" s="99">
        <v>1</v>
      </c>
      <c r="D24" s="49">
        <v>19500</v>
      </c>
      <c r="E24" s="49">
        <f t="shared" ref="E24:E25" si="2">D24*C24</f>
        <v>19500</v>
      </c>
    </row>
    <row r="25" spans="1:5">
      <c r="A25" s="81" t="s">
        <v>1099</v>
      </c>
      <c r="B25" s="51" t="s">
        <v>19</v>
      </c>
      <c r="C25" s="52">
        <v>1</v>
      </c>
      <c r="D25" s="49">
        <v>28000</v>
      </c>
      <c r="E25" s="49">
        <f t="shared" si="2"/>
        <v>28000</v>
      </c>
    </row>
    <row r="26" spans="1:5">
      <c r="A26" s="81" t="s">
        <v>1100</v>
      </c>
      <c r="B26" s="51" t="s">
        <v>21</v>
      </c>
      <c r="C26" s="52">
        <v>1</v>
      </c>
      <c r="D26" s="49">
        <v>810</v>
      </c>
      <c r="E26" s="49">
        <f t="shared" ref="E26:E27" si="3">D26*C26</f>
        <v>810</v>
      </c>
    </row>
    <row r="27" spans="1:5" ht="30">
      <c r="A27" s="81" t="s">
        <v>1101</v>
      </c>
      <c r="B27" s="51" t="s">
        <v>353</v>
      </c>
      <c r="C27" s="52">
        <v>1</v>
      </c>
      <c r="D27" s="49">
        <v>7000</v>
      </c>
      <c r="E27" s="49">
        <f t="shared" si="3"/>
        <v>7000</v>
      </c>
    </row>
    <row r="28" spans="1:5">
      <c r="A28" s="57" t="s">
        <v>1102</v>
      </c>
      <c r="B28" s="54"/>
      <c r="C28" s="57"/>
      <c r="D28" s="105"/>
      <c r="E28" s="105"/>
    </row>
    <row r="29" spans="1:5" ht="30">
      <c r="A29" s="81" t="s">
        <v>1103</v>
      </c>
      <c r="B29" s="51" t="s">
        <v>689</v>
      </c>
      <c r="C29" s="81">
        <v>1</v>
      </c>
      <c r="D29" s="49">
        <v>18253</v>
      </c>
      <c r="E29" s="49">
        <f>D29*C29</f>
        <v>18253</v>
      </c>
    </row>
    <row r="30" spans="1:5">
      <c r="A30" s="57" t="s">
        <v>1104</v>
      </c>
      <c r="B30" s="54"/>
      <c r="C30" s="57"/>
      <c r="D30" s="56"/>
      <c r="E30" s="56"/>
    </row>
    <row r="31" spans="1:5" ht="30">
      <c r="A31" s="81" t="s">
        <v>1105</v>
      </c>
      <c r="B31" s="51" t="s">
        <v>800</v>
      </c>
      <c r="C31" s="81">
        <v>1</v>
      </c>
      <c r="D31" s="49">
        <v>3300</v>
      </c>
      <c r="E31" s="49">
        <f t="shared" ref="E31:E70" si="4">D31*C31</f>
        <v>3300</v>
      </c>
    </row>
    <row r="32" spans="1:5">
      <c r="A32" s="81" t="s">
        <v>1106</v>
      </c>
      <c r="B32" s="51" t="s">
        <v>1107</v>
      </c>
      <c r="C32" s="81">
        <v>1</v>
      </c>
      <c r="D32" s="49">
        <v>11200</v>
      </c>
      <c r="E32" s="49">
        <f t="shared" si="4"/>
        <v>11200</v>
      </c>
    </row>
    <row r="33" spans="1:6" ht="30">
      <c r="A33" s="81" t="s">
        <v>1108</v>
      </c>
      <c r="B33" s="51" t="s">
        <v>1787</v>
      </c>
      <c r="C33" s="81">
        <v>1</v>
      </c>
      <c r="D33" s="49">
        <v>24700</v>
      </c>
      <c r="E33" s="49">
        <f t="shared" si="4"/>
        <v>24700</v>
      </c>
    </row>
    <row r="34" spans="1:6">
      <c r="A34" s="81" t="s">
        <v>1109</v>
      </c>
      <c r="B34" s="51" t="s">
        <v>1110</v>
      </c>
      <c r="C34" s="81">
        <v>1</v>
      </c>
      <c r="D34" s="49">
        <v>14695</v>
      </c>
      <c r="E34" s="49">
        <f t="shared" si="4"/>
        <v>14695</v>
      </c>
    </row>
    <row r="35" spans="1:6" ht="30">
      <c r="A35" s="81" t="s">
        <v>1111</v>
      </c>
      <c r="B35" s="51" t="s">
        <v>1112</v>
      </c>
      <c r="C35" s="81">
        <v>1</v>
      </c>
      <c r="D35" s="49">
        <v>50129</v>
      </c>
      <c r="E35" s="49">
        <f t="shared" si="4"/>
        <v>50129</v>
      </c>
    </row>
    <row r="36" spans="1:6">
      <c r="A36" s="81" t="s">
        <v>1113</v>
      </c>
      <c r="B36" s="51" t="s">
        <v>1114</v>
      </c>
      <c r="C36" s="81">
        <v>1</v>
      </c>
      <c r="D36" s="49">
        <v>2540</v>
      </c>
      <c r="E36" s="49">
        <f t="shared" si="4"/>
        <v>2540</v>
      </c>
    </row>
    <row r="37" spans="1:6">
      <c r="A37" s="81" t="s">
        <v>1115</v>
      </c>
      <c r="B37" s="51" t="s">
        <v>1116</v>
      </c>
      <c r="C37" s="81">
        <v>1</v>
      </c>
      <c r="D37" s="49">
        <v>540</v>
      </c>
      <c r="E37" s="49">
        <f t="shared" si="4"/>
        <v>540</v>
      </c>
    </row>
    <row r="38" spans="1:6" ht="30">
      <c r="A38" s="81" t="s">
        <v>1117</v>
      </c>
      <c r="B38" s="51" t="s">
        <v>1118</v>
      </c>
      <c r="C38" s="81">
        <v>1</v>
      </c>
      <c r="D38" s="49">
        <v>44800</v>
      </c>
      <c r="E38" s="49">
        <f t="shared" si="4"/>
        <v>44800</v>
      </c>
    </row>
    <row r="39" spans="1:6">
      <c r="A39" s="81" t="s">
        <v>1119</v>
      </c>
      <c r="B39" s="51" t="s">
        <v>1120</v>
      </c>
      <c r="C39" s="81">
        <v>1</v>
      </c>
      <c r="D39" s="49">
        <v>7420</v>
      </c>
      <c r="E39" s="49">
        <f t="shared" si="4"/>
        <v>7420</v>
      </c>
      <c r="F39" s="163"/>
    </row>
    <row r="40" spans="1:6">
      <c r="A40" s="57" t="s">
        <v>1121</v>
      </c>
      <c r="B40" s="54"/>
      <c r="C40" s="57"/>
      <c r="D40" s="56"/>
      <c r="E40" s="56"/>
      <c r="F40" s="164"/>
    </row>
    <row r="41" spans="1:6" ht="30">
      <c r="A41" s="81" t="s">
        <v>1122</v>
      </c>
      <c r="B41" s="51" t="s">
        <v>1123</v>
      </c>
      <c r="C41" s="81">
        <v>1</v>
      </c>
      <c r="D41" s="49">
        <v>790</v>
      </c>
      <c r="E41" s="49">
        <f t="shared" si="4"/>
        <v>790</v>
      </c>
    </row>
    <row r="42" spans="1:6" ht="30">
      <c r="A42" s="81" t="s">
        <v>1124</v>
      </c>
      <c r="B42" s="51" t="s">
        <v>1125</v>
      </c>
      <c r="C42" s="81">
        <v>1</v>
      </c>
      <c r="D42" s="49">
        <v>690</v>
      </c>
      <c r="E42" s="49">
        <f t="shared" si="4"/>
        <v>690</v>
      </c>
    </row>
    <row r="43" spans="1:6" ht="30">
      <c r="A43" s="81" t="s">
        <v>1126</v>
      </c>
      <c r="B43" s="51" t="s">
        <v>1127</v>
      </c>
      <c r="C43" s="81">
        <v>1</v>
      </c>
      <c r="D43" s="49">
        <v>1740</v>
      </c>
      <c r="E43" s="49">
        <f t="shared" si="4"/>
        <v>1740</v>
      </c>
    </row>
    <row r="44" spans="1:6" ht="30">
      <c r="A44" s="81" t="s">
        <v>1128</v>
      </c>
      <c r="B44" s="51" t="s">
        <v>1789</v>
      </c>
      <c r="C44" s="81">
        <v>1</v>
      </c>
      <c r="D44" s="49">
        <v>16735</v>
      </c>
      <c r="E44" s="49">
        <f t="shared" si="4"/>
        <v>16735</v>
      </c>
    </row>
    <row r="45" spans="1:6">
      <c r="A45" s="81" t="s">
        <v>1129</v>
      </c>
      <c r="B45" s="51" t="s">
        <v>1130</v>
      </c>
      <c r="C45" s="81">
        <v>1</v>
      </c>
      <c r="D45" s="49">
        <v>1640</v>
      </c>
      <c r="E45" s="49">
        <f t="shared" si="4"/>
        <v>1640</v>
      </c>
    </row>
    <row r="46" spans="1:6" ht="30">
      <c r="A46" s="81" t="s">
        <v>1131</v>
      </c>
      <c r="B46" s="51" t="s">
        <v>1132</v>
      </c>
      <c r="C46" s="81">
        <v>1</v>
      </c>
      <c r="D46" s="49">
        <v>17207</v>
      </c>
      <c r="E46" s="49">
        <f t="shared" si="4"/>
        <v>17207</v>
      </c>
    </row>
    <row r="47" spans="1:6">
      <c r="A47" s="81" t="s">
        <v>1133</v>
      </c>
      <c r="B47" s="51" t="s">
        <v>1134</v>
      </c>
      <c r="C47" s="81">
        <v>1</v>
      </c>
      <c r="D47" s="49">
        <v>1990</v>
      </c>
      <c r="E47" s="49">
        <f t="shared" si="4"/>
        <v>1990</v>
      </c>
    </row>
    <row r="48" spans="1:6" ht="30">
      <c r="A48" s="81" t="s">
        <v>1135</v>
      </c>
      <c r="B48" s="51" t="s">
        <v>619</v>
      </c>
      <c r="C48" s="81">
        <v>1</v>
      </c>
      <c r="D48" s="49">
        <v>590</v>
      </c>
      <c r="E48" s="49">
        <f t="shared" si="4"/>
        <v>590</v>
      </c>
    </row>
    <row r="49" spans="1:6">
      <c r="A49" s="81" t="s">
        <v>1136</v>
      </c>
      <c r="B49" s="51" t="s">
        <v>1788</v>
      </c>
      <c r="C49" s="81">
        <v>1</v>
      </c>
      <c r="D49" s="49">
        <v>330</v>
      </c>
      <c r="E49" s="49">
        <f t="shared" si="4"/>
        <v>330</v>
      </c>
    </row>
    <row r="50" spans="1:6">
      <c r="A50" s="81" t="s">
        <v>1137</v>
      </c>
      <c r="B50" s="51" t="s">
        <v>1138</v>
      </c>
      <c r="C50" s="81">
        <v>1</v>
      </c>
      <c r="D50" s="49">
        <v>33889</v>
      </c>
      <c r="E50" s="49">
        <f t="shared" si="4"/>
        <v>33889</v>
      </c>
    </row>
    <row r="51" spans="1:6" ht="30">
      <c r="A51" s="81" t="s">
        <v>1139</v>
      </c>
      <c r="B51" s="51" t="s">
        <v>1140</v>
      </c>
      <c r="C51" s="81">
        <v>1</v>
      </c>
      <c r="D51" s="49">
        <v>890</v>
      </c>
      <c r="E51" s="49">
        <f t="shared" si="4"/>
        <v>890</v>
      </c>
    </row>
    <row r="52" spans="1:6" ht="45">
      <c r="A52" s="81" t="s">
        <v>1141</v>
      </c>
      <c r="B52" s="51" t="s">
        <v>1142</v>
      </c>
      <c r="C52" s="81">
        <v>1</v>
      </c>
      <c r="D52" s="49">
        <v>19509</v>
      </c>
      <c r="E52" s="49">
        <f t="shared" si="4"/>
        <v>19509</v>
      </c>
    </row>
    <row r="53" spans="1:6">
      <c r="A53" s="81" t="s">
        <v>1143</v>
      </c>
      <c r="B53" s="51" t="s">
        <v>1144</v>
      </c>
      <c r="C53" s="81">
        <v>1</v>
      </c>
      <c r="D53" s="49">
        <v>2750</v>
      </c>
      <c r="E53" s="49">
        <f t="shared" si="4"/>
        <v>2750</v>
      </c>
    </row>
    <row r="54" spans="1:6" ht="45">
      <c r="A54" s="81" t="s">
        <v>1145</v>
      </c>
      <c r="B54" s="51" t="s">
        <v>1018</v>
      </c>
      <c r="C54" s="81">
        <v>1</v>
      </c>
      <c r="D54" s="49">
        <v>1350</v>
      </c>
      <c r="E54" s="49">
        <f t="shared" si="4"/>
        <v>1350</v>
      </c>
    </row>
    <row r="55" spans="1:6" ht="30">
      <c r="A55" s="81" t="s">
        <v>1146</v>
      </c>
      <c r="B55" s="51" t="s">
        <v>1014</v>
      </c>
      <c r="C55" s="81">
        <v>1</v>
      </c>
      <c r="D55" s="49">
        <v>880</v>
      </c>
      <c r="E55" s="49">
        <f t="shared" si="4"/>
        <v>880</v>
      </c>
      <c r="F55" s="163"/>
    </row>
    <row r="56" spans="1:6">
      <c r="A56" s="57" t="s">
        <v>1147</v>
      </c>
      <c r="B56" s="54"/>
      <c r="C56" s="57"/>
      <c r="D56" s="56"/>
      <c r="E56" s="56"/>
      <c r="F56" s="164"/>
    </row>
    <row r="57" spans="1:6" ht="45">
      <c r="A57" s="81" t="s">
        <v>1148</v>
      </c>
      <c r="B57" s="51" t="s">
        <v>1149</v>
      </c>
      <c r="C57" s="81">
        <v>5</v>
      </c>
      <c r="D57" s="71">
        <v>485000</v>
      </c>
      <c r="E57" s="49">
        <f t="shared" si="4"/>
        <v>2425000</v>
      </c>
    </row>
    <row r="58" spans="1:6" ht="45">
      <c r="A58" s="81" t="s">
        <v>1150</v>
      </c>
      <c r="B58" s="51" t="s">
        <v>1151</v>
      </c>
      <c r="C58" s="81">
        <v>5</v>
      </c>
      <c r="D58" s="71">
        <v>200675</v>
      </c>
      <c r="E58" s="49">
        <f t="shared" si="4"/>
        <v>1003375</v>
      </c>
    </row>
    <row r="59" spans="1:6">
      <c r="A59" s="57" t="s">
        <v>1152</v>
      </c>
      <c r="B59" s="54"/>
      <c r="C59" s="57"/>
      <c r="D59" s="56"/>
      <c r="E59" s="56"/>
      <c r="F59" s="163"/>
    </row>
    <row r="60" spans="1:6" ht="30">
      <c r="A60" s="81" t="s">
        <v>1153</v>
      </c>
      <c r="B60" s="51" t="s">
        <v>1154</v>
      </c>
      <c r="C60" s="81">
        <v>15</v>
      </c>
      <c r="D60" s="49">
        <v>1200</v>
      </c>
      <c r="E60" s="49">
        <f t="shared" si="4"/>
        <v>18000</v>
      </c>
    </row>
    <row r="61" spans="1:6">
      <c r="A61" s="81" t="s">
        <v>1155</v>
      </c>
      <c r="B61" s="51" t="s">
        <v>1156</v>
      </c>
      <c r="C61" s="81">
        <v>15</v>
      </c>
      <c r="D61" s="49">
        <v>1400</v>
      </c>
      <c r="E61" s="49">
        <f t="shared" si="4"/>
        <v>21000</v>
      </c>
    </row>
    <row r="62" spans="1:6">
      <c r="A62" s="81" t="s">
        <v>1157</v>
      </c>
      <c r="B62" s="51" t="s">
        <v>1158</v>
      </c>
      <c r="C62" s="81">
        <v>15</v>
      </c>
      <c r="D62" s="49">
        <v>14000</v>
      </c>
      <c r="E62" s="49">
        <f t="shared" si="4"/>
        <v>210000</v>
      </c>
    </row>
    <row r="63" spans="1:6" ht="28.5" customHeight="1">
      <c r="A63" s="81" t="s">
        <v>1159</v>
      </c>
      <c r="B63" s="51" t="s">
        <v>1160</v>
      </c>
      <c r="C63" s="81">
        <v>15</v>
      </c>
      <c r="D63" s="49">
        <v>27900</v>
      </c>
      <c r="E63" s="49">
        <f t="shared" si="4"/>
        <v>418500</v>
      </c>
      <c r="F63" s="163"/>
    </row>
    <row r="64" spans="1:6">
      <c r="A64" s="57" t="s">
        <v>1161</v>
      </c>
      <c r="B64" s="54"/>
      <c r="C64" s="57"/>
      <c r="D64" s="56"/>
      <c r="E64" s="56"/>
      <c r="F64" s="164"/>
    </row>
    <row r="65" spans="1:6" ht="60">
      <c r="A65" s="81" t="s">
        <v>1162</v>
      </c>
      <c r="B65" s="51" t="s">
        <v>1163</v>
      </c>
      <c r="C65" s="81">
        <v>1</v>
      </c>
      <c r="D65" s="49">
        <v>3460</v>
      </c>
      <c r="E65" s="49">
        <f t="shared" si="4"/>
        <v>3460</v>
      </c>
    </row>
    <row r="66" spans="1:6" ht="30">
      <c r="A66" s="81" t="s">
        <v>1164</v>
      </c>
      <c r="B66" s="51" t="s">
        <v>1165</v>
      </c>
      <c r="C66" s="81">
        <v>1</v>
      </c>
      <c r="D66" s="49">
        <v>12890</v>
      </c>
      <c r="E66" s="49">
        <f t="shared" si="4"/>
        <v>12890</v>
      </c>
    </row>
    <row r="67" spans="1:6">
      <c r="A67" s="81" t="s">
        <v>1166</v>
      </c>
      <c r="B67" s="51" t="s">
        <v>1167</v>
      </c>
      <c r="C67" s="81">
        <v>1</v>
      </c>
      <c r="D67" s="49">
        <v>2950</v>
      </c>
      <c r="E67" s="49">
        <f t="shared" si="4"/>
        <v>2950</v>
      </c>
    </row>
    <row r="68" spans="1:6" ht="30">
      <c r="A68" s="81" t="s">
        <v>1168</v>
      </c>
      <c r="B68" s="51" t="s">
        <v>1169</v>
      </c>
      <c r="C68" s="81">
        <v>1</v>
      </c>
      <c r="D68" s="49">
        <v>6870</v>
      </c>
      <c r="E68" s="49">
        <f t="shared" si="4"/>
        <v>6870</v>
      </c>
    </row>
    <row r="69" spans="1:6" ht="30">
      <c r="A69" s="81" t="s">
        <v>1170</v>
      </c>
      <c r="B69" s="51" t="s">
        <v>1171</v>
      </c>
      <c r="C69" s="81">
        <v>1</v>
      </c>
      <c r="D69" s="49">
        <v>4090</v>
      </c>
      <c r="E69" s="49">
        <f t="shared" si="4"/>
        <v>4090</v>
      </c>
    </row>
    <row r="70" spans="1:6">
      <c r="A70" s="81" t="s">
        <v>1172</v>
      </c>
      <c r="B70" s="51" t="s">
        <v>1173</v>
      </c>
      <c r="C70" s="81">
        <v>1</v>
      </c>
      <c r="D70" s="49">
        <v>31200</v>
      </c>
      <c r="E70" s="49">
        <f t="shared" si="4"/>
        <v>31200</v>
      </c>
      <c r="F70" s="163"/>
    </row>
    <row r="71" spans="1:6">
      <c r="A71" s="81"/>
      <c r="B71" s="72" t="s">
        <v>178</v>
      </c>
      <c r="C71" s="79"/>
      <c r="D71" s="106"/>
      <c r="E71" s="107">
        <f>SUM(E13:E70)</f>
        <v>5007652</v>
      </c>
      <c r="F71" s="164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90"/>
  <sheetViews>
    <sheetView zoomScaleNormal="100" workbookViewId="0">
      <selection activeCell="L24" sqref="L24"/>
    </sheetView>
  </sheetViews>
  <sheetFormatPr defaultColWidth="9.140625"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28" customWidth="1"/>
    <col min="5" max="5" width="14.7109375" style="28" customWidth="1"/>
    <col min="6" max="6" width="11.7109375" style="5" bestFit="1" customWidth="1"/>
    <col min="7" max="16384" width="9.140625" style="5"/>
  </cols>
  <sheetData>
    <row r="11" spans="1:5">
      <c r="A11" s="78" t="s">
        <v>1174</v>
      </c>
      <c r="B11" s="51"/>
      <c r="C11" s="81"/>
      <c r="D11" s="74"/>
      <c r="E11" s="74"/>
    </row>
    <row r="12" spans="1:5">
      <c r="A12" s="82" t="s">
        <v>180</v>
      </c>
      <c r="B12" s="83" t="s">
        <v>0</v>
      </c>
      <c r="C12" s="83" t="s">
        <v>175</v>
      </c>
      <c r="D12" s="84" t="s">
        <v>176</v>
      </c>
      <c r="E12" s="83" t="s">
        <v>177</v>
      </c>
    </row>
    <row r="13" spans="1:5">
      <c r="A13" s="57" t="s">
        <v>181</v>
      </c>
      <c r="B13" s="54"/>
      <c r="C13" s="57"/>
      <c r="D13" s="108"/>
      <c r="E13" s="108"/>
    </row>
    <row r="14" spans="1:5">
      <c r="A14" s="81" t="s">
        <v>1175</v>
      </c>
      <c r="B14" s="51" t="s">
        <v>183</v>
      </c>
      <c r="C14" s="81">
        <v>1</v>
      </c>
      <c r="D14" s="49">
        <v>4100</v>
      </c>
      <c r="E14" s="49">
        <f>D14*C14</f>
        <v>4100</v>
      </c>
    </row>
    <row r="15" spans="1:5">
      <c r="A15" s="81" t="s">
        <v>1176</v>
      </c>
      <c r="B15" s="51" t="s">
        <v>3</v>
      </c>
      <c r="C15" s="81">
        <v>1</v>
      </c>
      <c r="D15" s="49">
        <v>6000</v>
      </c>
      <c r="E15" s="49">
        <f t="shared" ref="E15:E23" si="0">D15*C15</f>
        <v>6000</v>
      </c>
    </row>
    <row r="16" spans="1:5">
      <c r="A16" s="81" t="s">
        <v>1177</v>
      </c>
      <c r="B16" s="51" t="s">
        <v>4</v>
      </c>
      <c r="C16" s="81">
        <v>1</v>
      </c>
      <c r="D16" s="49">
        <v>4000</v>
      </c>
      <c r="E16" s="49">
        <f t="shared" si="0"/>
        <v>4000</v>
      </c>
    </row>
    <row r="17" spans="1:5">
      <c r="A17" s="81" t="s">
        <v>1178</v>
      </c>
      <c r="B17" s="51" t="s">
        <v>5</v>
      </c>
      <c r="C17" s="81">
        <v>1</v>
      </c>
      <c r="D17" s="49">
        <v>3500</v>
      </c>
      <c r="E17" s="49">
        <f t="shared" si="0"/>
        <v>3500</v>
      </c>
    </row>
    <row r="18" spans="1:5" ht="30">
      <c r="A18" s="81" t="s">
        <v>1179</v>
      </c>
      <c r="B18" s="51" t="s">
        <v>188</v>
      </c>
      <c r="C18" s="81">
        <v>15</v>
      </c>
      <c r="D18" s="49">
        <v>3490</v>
      </c>
      <c r="E18" s="49">
        <f t="shared" si="0"/>
        <v>52350</v>
      </c>
    </row>
    <row r="19" spans="1:5" ht="30">
      <c r="A19" s="81" t="s">
        <v>1180</v>
      </c>
      <c r="B19" s="67" t="s">
        <v>233</v>
      </c>
      <c r="C19" s="81">
        <v>30</v>
      </c>
      <c r="D19" s="49">
        <v>3500</v>
      </c>
      <c r="E19" s="49">
        <f t="shared" si="0"/>
        <v>105000</v>
      </c>
    </row>
    <row r="20" spans="1:5" ht="30">
      <c r="A20" s="81" t="s">
        <v>1181</v>
      </c>
      <c r="B20" s="51" t="s">
        <v>8</v>
      </c>
      <c r="C20" s="81">
        <v>2</v>
      </c>
      <c r="D20" s="49">
        <v>8900</v>
      </c>
      <c r="E20" s="49">
        <f t="shared" si="0"/>
        <v>17800</v>
      </c>
    </row>
    <row r="21" spans="1:5" ht="45">
      <c r="A21" s="81" t="s">
        <v>1182</v>
      </c>
      <c r="B21" s="51" t="s">
        <v>9</v>
      </c>
      <c r="C21" s="81">
        <v>1</v>
      </c>
      <c r="D21" s="49">
        <v>18400</v>
      </c>
      <c r="E21" s="49">
        <f t="shared" si="0"/>
        <v>18400</v>
      </c>
    </row>
    <row r="22" spans="1:5" ht="30">
      <c r="A22" s="81" t="s">
        <v>1183</v>
      </c>
      <c r="B22" s="67" t="s">
        <v>507</v>
      </c>
      <c r="C22" s="79">
        <v>1</v>
      </c>
      <c r="D22" s="109">
        <v>17500</v>
      </c>
      <c r="E22" s="49">
        <f t="shared" si="0"/>
        <v>17500</v>
      </c>
    </row>
    <row r="23" spans="1:5">
      <c r="A23" s="81" t="s">
        <v>1184</v>
      </c>
      <c r="B23" s="51" t="s">
        <v>12</v>
      </c>
      <c r="C23" s="52">
        <v>1</v>
      </c>
      <c r="D23" s="49">
        <v>4800</v>
      </c>
      <c r="E23" s="49">
        <f t="shared" si="0"/>
        <v>4800</v>
      </c>
    </row>
    <row r="24" spans="1:5" ht="30">
      <c r="A24" s="81" t="s">
        <v>1185</v>
      </c>
      <c r="B24" s="51" t="s">
        <v>53</v>
      </c>
      <c r="C24" s="79">
        <v>1</v>
      </c>
      <c r="D24" s="49">
        <v>2480</v>
      </c>
      <c r="E24" s="106">
        <f>D24*C24</f>
        <v>2480</v>
      </c>
    </row>
    <row r="25" spans="1:5" ht="30">
      <c r="A25" s="81" t="s">
        <v>1186</v>
      </c>
      <c r="B25" s="51" t="s">
        <v>11</v>
      </c>
      <c r="C25" s="52">
        <v>1</v>
      </c>
      <c r="D25" s="49">
        <v>18000</v>
      </c>
      <c r="E25" s="49">
        <f t="shared" ref="E25" si="1">D25*C25</f>
        <v>18000</v>
      </c>
    </row>
    <row r="26" spans="1:5">
      <c r="A26" s="57" t="s">
        <v>14</v>
      </c>
      <c r="B26" s="54"/>
      <c r="C26" s="57"/>
      <c r="D26" s="108"/>
      <c r="E26" s="108"/>
    </row>
    <row r="27" spans="1:5" ht="30">
      <c r="A27" s="81" t="s">
        <v>1187</v>
      </c>
      <c r="B27" s="51" t="s">
        <v>15</v>
      </c>
      <c r="C27" s="52">
        <v>1</v>
      </c>
      <c r="D27" s="49">
        <v>245000</v>
      </c>
      <c r="E27" s="49">
        <f t="shared" ref="E27:E28" si="2">D27*C27</f>
        <v>245000</v>
      </c>
    </row>
    <row r="28" spans="1:5">
      <c r="A28" s="81" t="s">
        <v>1188</v>
      </c>
      <c r="B28" s="51" t="s">
        <v>16</v>
      </c>
      <c r="C28" s="52">
        <v>1</v>
      </c>
      <c r="D28" s="49">
        <v>69900</v>
      </c>
      <c r="E28" s="49">
        <f t="shared" si="2"/>
        <v>69900</v>
      </c>
    </row>
    <row r="29" spans="1:5">
      <c r="A29" s="81" t="s">
        <v>1189</v>
      </c>
      <c r="B29" s="51" t="s">
        <v>17</v>
      </c>
      <c r="C29" s="81"/>
      <c r="D29" s="49"/>
      <c r="E29" s="49"/>
    </row>
    <row r="30" spans="1:5">
      <c r="A30" s="81" t="s">
        <v>1190</v>
      </c>
      <c r="B30" s="51" t="s">
        <v>18</v>
      </c>
      <c r="C30" s="99">
        <v>1</v>
      </c>
      <c r="D30" s="49">
        <v>19500</v>
      </c>
      <c r="E30" s="49">
        <f t="shared" ref="E30:E31" si="3">D30*C30</f>
        <v>19500</v>
      </c>
    </row>
    <row r="31" spans="1:5">
      <c r="A31" s="81" t="s">
        <v>1191</v>
      </c>
      <c r="B31" s="51" t="s">
        <v>19</v>
      </c>
      <c r="C31" s="52">
        <v>1</v>
      </c>
      <c r="D31" s="49">
        <v>28000</v>
      </c>
      <c r="E31" s="49">
        <f t="shared" si="3"/>
        <v>28000</v>
      </c>
    </row>
    <row r="32" spans="1:5" ht="30">
      <c r="A32" s="81" t="s">
        <v>1192</v>
      </c>
      <c r="B32" s="51" t="s">
        <v>20</v>
      </c>
      <c r="C32" s="81"/>
      <c r="D32" s="49"/>
      <c r="E32" s="49"/>
    </row>
    <row r="33" spans="1:5">
      <c r="A33" s="81" t="s">
        <v>1193</v>
      </c>
      <c r="B33" s="51" t="s">
        <v>21</v>
      </c>
      <c r="C33" s="52">
        <v>1</v>
      </c>
      <c r="D33" s="49">
        <v>810</v>
      </c>
      <c r="E33" s="49">
        <f t="shared" ref="E33" si="4">D33*C33</f>
        <v>810</v>
      </c>
    </row>
    <row r="34" spans="1:5">
      <c r="A34" s="57" t="s">
        <v>52</v>
      </c>
      <c r="B34" s="54"/>
      <c r="C34" s="57"/>
      <c r="D34" s="108"/>
      <c r="E34" s="108"/>
    </row>
    <row r="35" spans="1:5" ht="30">
      <c r="A35" s="81" t="s">
        <v>1194</v>
      </c>
      <c r="B35" s="51" t="s">
        <v>1195</v>
      </c>
      <c r="C35" s="81">
        <v>1</v>
      </c>
      <c r="D35" s="49">
        <v>3400</v>
      </c>
      <c r="E35" s="74">
        <f>D35*C35</f>
        <v>3400</v>
      </c>
    </row>
    <row r="36" spans="1:5">
      <c r="A36" s="81" t="s">
        <v>1196</v>
      </c>
      <c r="B36" s="51" t="s">
        <v>1197</v>
      </c>
      <c r="C36" s="81">
        <v>1</v>
      </c>
      <c r="D36" s="49">
        <v>380</v>
      </c>
      <c r="E36" s="74">
        <f t="shared" ref="E36:E57" si="5">D36*C36</f>
        <v>380</v>
      </c>
    </row>
    <row r="37" spans="1:5">
      <c r="A37" s="81" t="s">
        <v>1198</v>
      </c>
      <c r="B37" s="51" t="s">
        <v>1199</v>
      </c>
      <c r="C37" s="81">
        <v>1</v>
      </c>
      <c r="D37" s="49">
        <v>750</v>
      </c>
      <c r="E37" s="74">
        <f t="shared" si="5"/>
        <v>750</v>
      </c>
    </row>
    <row r="38" spans="1:5">
      <c r="A38" s="57" t="s">
        <v>1200</v>
      </c>
      <c r="B38" s="54"/>
      <c r="C38" s="57"/>
      <c r="D38" s="108"/>
      <c r="E38" s="108"/>
    </row>
    <row r="39" spans="1:5">
      <c r="A39" s="57" t="s">
        <v>1201</v>
      </c>
      <c r="B39" s="54"/>
      <c r="C39" s="57"/>
      <c r="D39" s="108"/>
      <c r="E39" s="108"/>
    </row>
    <row r="40" spans="1:5">
      <c r="A40" s="81" t="s">
        <v>1202</v>
      </c>
      <c r="B40" s="51" t="s">
        <v>528</v>
      </c>
      <c r="C40" s="81">
        <v>1</v>
      </c>
      <c r="D40" s="49">
        <v>168945</v>
      </c>
      <c r="E40" s="74">
        <f t="shared" si="5"/>
        <v>168945</v>
      </c>
    </row>
    <row r="41" spans="1:5">
      <c r="A41" s="57" t="s">
        <v>54</v>
      </c>
      <c r="B41" s="54"/>
      <c r="C41" s="57"/>
      <c r="D41" s="108"/>
      <c r="E41" s="108"/>
    </row>
    <row r="42" spans="1:5" ht="30">
      <c r="A42" s="81" t="s">
        <v>1203</v>
      </c>
      <c r="B42" s="51" t="s">
        <v>1204</v>
      </c>
      <c r="C42" s="81">
        <v>1</v>
      </c>
      <c r="D42" s="49">
        <v>5900</v>
      </c>
      <c r="E42" s="74">
        <f t="shared" si="5"/>
        <v>5900</v>
      </c>
    </row>
    <row r="43" spans="1:5" ht="30">
      <c r="A43" s="81" t="s">
        <v>1205</v>
      </c>
      <c r="B43" s="51" t="s">
        <v>1206</v>
      </c>
      <c r="C43" s="81">
        <v>1</v>
      </c>
      <c r="D43" s="49">
        <v>690</v>
      </c>
      <c r="E43" s="74">
        <f t="shared" si="5"/>
        <v>690</v>
      </c>
    </row>
    <row r="44" spans="1:5" ht="30">
      <c r="A44" s="81" t="s">
        <v>1207</v>
      </c>
      <c r="B44" s="51" t="s">
        <v>1208</v>
      </c>
      <c r="C44" s="81">
        <v>1</v>
      </c>
      <c r="D44" s="49">
        <v>1400</v>
      </c>
      <c r="E44" s="74">
        <f t="shared" si="5"/>
        <v>1400</v>
      </c>
    </row>
    <row r="45" spans="1:5" ht="30">
      <c r="A45" s="81" t="s">
        <v>1209</v>
      </c>
      <c r="B45" s="51" t="s">
        <v>1210</v>
      </c>
      <c r="C45" s="81">
        <v>1</v>
      </c>
      <c r="D45" s="49">
        <v>1337</v>
      </c>
      <c r="E45" s="74">
        <f t="shared" si="5"/>
        <v>1337</v>
      </c>
    </row>
    <row r="46" spans="1:5">
      <c r="A46" s="81" t="s">
        <v>1211</v>
      </c>
      <c r="B46" s="51" t="s">
        <v>1212</v>
      </c>
      <c r="C46" s="81">
        <v>1</v>
      </c>
      <c r="D46" s="49">
        <v>1045</v>
      </c>
      <c r="E46" s="74">
        <f t="shared" si="5"/>
        <v>1045</v>
      </c>
    </row>
    <row r="47" spans="1:5" ht="45">
      <c r="A47" s="81" t="s">
        <v>1213</v>
      </c>
      <c r="B47" s="51" t="s">
        <v>1214</v>
      </c>
      <c r="C47" s="81">
        <v>1</v>
      </c>
      <c r="D47" s="49">
        <v>5500</v>
      </c>
      <c r="E47" s="74">
        <f t="shared" si="5"/>
        <v>5500</v>
      </c>
    </row>
    <row r="48" spans="1:5" ht="45">
      <c r="A48" s="79" t="s">
        <v>1215</v>
      </c>
      <c r="B48" s="67" t="s">
        <v>1216</v>
      </c>
      <c r="C48" s="81">
        <v>12</v>
      </c>
      <c r="D48" s="49">
        <v>36650</v>
      </c>
      <c r="E48" s="74">
        <f t="shared" si="5"/>
        <v>439800</v>
      </c>
    </row>
    <row r="49" spans="1:6" ht="30">
      <c r="A49" s="81" t="s">
        <v>1217</v>
      </c>
      <c r="B49" s="51" t="s">
        <v>1218</v>
      </c>
      <c r="C49" s="81">
        <v>1</v>
      </c>
      <c r="D49" s="49">
        <v>786</v>
      </c>
      <c r="E49" s="74">
        <f t="shared" si="5"/>
        <v>786</v>
      </c>
      <c r="F49" s="136"/>
    </row>
    <row r="50" spans="1:6" ht="46.5" customHeight="1">
      <c r="A50" s="81" t="s">
        <v>1219</v>
      </c>
      <c r="B50" s="51" t="s">
        <v>1220</v>
      </c>
      <c r="C50" s="79">
        <v>12</v>
      </c>
      <c r="D50" s="49">
        <v>2710</v>
      </c>
      <c r="E50" s="106">
        <f t="shared" si="5"/>
        <v>32520</v>
      </c>
    </row>
    <row r="51" spans="1:6" ht="30">
      <c r="A51" s="81" t="s">
        <v>1221</v>
      </c>
      <c r="B51" s="51" t="s">
        <v>1222</v>
      </c>
      <c r="C51" s="81">
        <v>12</v>
      </c>
      <c r="D51" s="49">
        <v>1520</v>
      </c>
      <c r="E51" s="74">
        <f t="shared" si="5"/>
        <v>18240</v>
      </c>
      <c r="F51" s="28"/>
    </row>
    <row r="52" spans="1:6">
      <c r="A52" s="57" t="s">
        <v>245</v>
      </c>
      <c r="B52" s="54"/>
      <c r="C52" s="57"/>
      <c r="D52" s="108"/>
      <c r="E52" s="108"/>
    </row>
    <row r="53" spans="1:6" ht="30">
      <c r="A53" s="81" t="s">
        <v>1223</v>
      </c>
      <c r="B53" s="51" t="s">
        <v>1224</v>
      </c>
      <c r="C53" s="81">
        <v>1</v>
      </c>
      <c r="D53" s="49">
        <v>72600</v>
      </c>
      <c r="E53" s="74">
        <f t="shared" si="5"/>
        <v>72600</v>
      </c>
    </row>
    <row r="54" spans="1:6">
      <c r="A54" s="81" t="s">
        <v>1225</v>
      </c>
      <c r="B54" s="51" t="s">
        <v>1072</v>
      </c>
      <c r="C54" s="81">
        <v>1</v>
      </c>
      <c r="D54" s="49">
        <v>2450</v>
      </c>
      <c r="E54" s="74">
        <f t="shared" si="5"/>
        <v>2450</v>
      </c>
    </row>
    <row r="55" spans="1:6">
      <c r="A55" s="57" t="s">
        <v>27</v>
      </c>
      <c r="B55" s="54"/>
      <c r="C55" s="57"/>
      <c r="D55" s="108"/>
      <c r="E55" s="108"/>
    </row>
    <row r="56" spans="1:6" ht="30">
      <c r="A56" s="81" t="s">
        <v>1226</v>
      </c>
      <c r="B56" s="51" t="s">
        <v>689</v>
      </c>
      <c r="C56" s="81">
        <v>1</v>
      </c>
      <c r="D56" s="49">
        <v>12148</v>
      </c>
      <c r="E56" s="74">
        <f t="shared" si="5"/>
        <v>12148</v>
      </c>
    </row>
    <row r="57" spans="1:6" ht="30">
      <c r="A57" s="81" t="s">
        <v>1227</v>
      </c>
      <c r="B57" s="51" t="s">
        <v>491</v>
      </c>
      <c r="C57" s="81">
        <v>1</v>
      </c>
      <c r="D57" s="49">
        <v>70800</v>
      </c>
      <c r="E57" s="74">
        <f t="shared" si="5"/>
        <v>70800</v>
      </c>
    </row>
    <row r="58" spans="1:6">
      <c r="A58" s="81"/>
      <c r="B58" s="72" t="s">
        <v>178</v>
      </c>
      <c r="C58" s="79"/>
      <c r="D58" s="106"/>
      <c r="E58" s="107">
        <f>SUM(E14:E57)</f>
        <v>1455831</v>
      </c>
    </row>
    <row r="90" spans="5:5">
      <c r="E90" s="110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73"/>
  <sheetViews>
    <sheetView workbookViewId="0">
      <selection activeCell="O10" sqref="O10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28" customWidth="1"/>
    <col min="5" max="5" width="14.7109375" style="28" customWidth="1"/>
  </cols>
  <sheetData>
    <row r="11" spans="1:5">
      <c r="A11" s="78" t="s">
        <v>1755</v>
      </c>
      <c r="B11" s="51"/>
      <c r="C11" s="81"/>
      <c r="D11" s="74"/>
      <c r="E11" s="74"/>
    </row>
    <row r="12" spans="1:5">
      <c r="A12" s="82" t="s">
        <v>180</v>
      </c>
      <c r="B12" s="83" t="s">
        <v>0</v>
      </c>
      <c r="C12" s="83" t="s">
        <v>175</v>
      </c>
      <c r="D12" s="84" t="s">
        <v>176</v>
      </c>
      <c r="E12" s="83" t="s">
        <v>177</v>
      </c>
    </row>
    <row r="13" spans="1:5">
      <c r="A13" s="57" t="s">
        <v>181</v>
      </c>
      <c r="B13" s="54"/>
      <c r="C13" s="57"/>
      <c r="D13" s="108"/>
      <c r="E13" s="108"/>
    </row>
    <row r="14" spans="1:5">
      <c r="A14" s="81" t="s">
        <v>1987</v>
      </c>
      <c r="B14" s="51" t="s">
        <v>183</v>
      </c>
      <c r="C14" s="81">
        <v>1</v>
      </c>
      <c r="D14" s="49">
        <v>4100</v>
      </c>
      <c r="E14" s="49">
        <f>D14*C14</f>
        <v>4100</v>
      </c>
    </row>
    <row r="15" spans="1:5">
      <c r="A15" s="81" t="s">
        <v>1988</v>
      </c>
      <c r="B15" s="51" t="s">
        <v>3</v>
      </c>
      <c r="C15" s="81">
        <v>1</v>
      </c>
      <c r="D15" s="49">
        <v>6000</v>
      </c>
      <c r="E15" s="49">
        <f t="shared" ref="E15:E23" si="0">D15*C15</f>
        <v>6000</v>
      </c>
    </row>
    <row r="16" spans="1:5">
      <c r="A16" s="81" t="s">
        <v>1989</v>
      </c>
      <c r="B16" s="51" t="s">
        <v>4</v>
      </c>
      <c r="C16" s="81">
        <v>1</v>
      </c>
      <c r="D16" s="49">
        <v>4000</v>
      </c>
      <c r="E16" s="49">
        <f t="shared" si="0"/>
        <v>4000</v>
      </c>
    </row>
    <row r="17" spans="1:5">
      <c r="A17" s="81" t="s">
        <v>1990</v>
      </c>
      <c r="B17" s="51" t="s">
        <v>5</v>
      </c>
      <c r="C17" s="81">
        <v>1</v>
      </c>
      <c r="D17" s="49">
        <v>3500</v>
      </c>
      <c r="E17" s="49">
        <f t="shared" si="0"/>
        <v>3500</v>
      </c>
    </row>
    <row r="18" spans="1:5" ht="30">
      <c r="A18" s="81" t="s">
        <v>1991</v>
      </c>
      <c r="B18" s="51" t="s">
        <v>188</v>
      </c>
      <c r="C18" s="81">
        <v>15</v>
      </c>
      <c r="D18" s="49">
        <v>3490</v>
      </c>
      <c r="E18" s="49">
        <f t="shared" si="0"/>
        <v>52350</v>
      </c>
    </row>
    <row r="19" spans="1:5" ht="30">
      <c r="A19" s="81" t="s">
        <v>1992</v>
      </c>
      <c r="B19" s="67" t="s">
        <v>233</v>
      </c>
      <c r="C19" s="81">
        <v>30</v>
      </c>
      <c r="D19" s="49">
        <v>3500</v>
      </c>
      <c r="E19" s="49">
        <f t="shared" si="0"/>
        <v>105000</v>
      </c>
    </row>
    <row r="20" spans="1:5" ht="30">
      <c r="A20" s="81" t="s">
        <v>1993</v>
      </c>
      <c r="B20" s="51" t="s">
        <v>8</v>
      </c>
      <c r="C20" s="81">
        <v>2</v>
      </c>
      <c r="D20" s="49">
        <v>8900</v>
      </c>
      <c r="E20" s="49">
        <f t="shared" si="0"/>
        <v>17800</v>
      </c>
    </row>
    <row r="21" spans="1:5" ht="45">
      <c r="A21" s="81" t="s">
        <v>1994</v>
      </c>
      <c r="B21" s="51" t="s">
        <v>9</v>
      </c>
      <c r="C21" s="81">
        <v>1</v>
      </c>
      <c r="D21" s="49">
        <v>18400</v>
      </c>
      <c r="E21" s="49">
        <f t="shared" si="0"/>
        <v>18400</v>
      </c>
    </row>
    <row r="22" spans="1:5" ht="30">
      <c r="A22" s="81" t="s">
        <v>1995</v>
      </c>
      <c r="B22" s="67" t="s">
        <v>507</v>
      </c>
      <c r="C22" s="79">
        <v>1</v>
      </c>
      <c r="D22" s="109">
        <v>17500</v>
      </c>
      <c r="E22" s="49">
        <f t="shared" si="0"/>
        <v>17500</v>
      </c>
    </row>
    <row r="23" spans="1:5">
      <c r="A23" s="81" t="s">
        <v>1996</v>
      </c>
      <c r="B23" s="51" t="s">
        <v>12</v>
      </c>
      <c r="C23" s="52">
        <v>1</v>
      </c>
      <c r="D23" s="49">
        <v>4800</v>
      </c>
      <c r="E23" s="49">
        <f t="shared" si="0"/>
        <v>4800</v>
      </c>
    </row>
    <row r="24" spans="1:5" ht="30">
      <c r="A24" s="81" t="s">
        <v>1997</v>
      </c>
      <c r="B24" s="51" t="s">
        <v>53</v>
      </c>
      <c r="C24" s="79">
        <v>1</v>
      </c>
      <c r="D24" s="49">
        <v>2480</v>
      </c>
      <c r="E24" s="106">
        <f>D24*C24</f>
        <v>2480</v>
      </c>
    </row>
    <row r="25" spans="1:5" ht="30">
      <c r="A25" s="81" t="s">
        <v>1998</v>
      </c>
      <c r="B25" s="51" t="s">
        <v>11</v>
      </c>
      <c r="C25" s="52">
        <v>1</v>
      </c>
      <c r="D25" s="49">
        <v>18000</v>
      </c>
      <c r="E25" s="49">
        <f t="shared" ref="E25" si="1">D25*C25</f>
        <v>18000</v>
      </c>
    </row>
    <row r="26" spans="1:5">
      <c r="A26" s="57" t="s">
        <v>14</v>
      </c>
      <c r="B26" s="54"/>
      <c r="C26" s="57"/>
      <c r="D26" s="108"/>
      <c r="E26" s="108"/>
    </row>
    <row r="27" spans="1:5" ht="30">
      <c r="A27" s="81" t="s">
        <v>1999</v>
      </c>
      <c r="B27" s="51" t="s">
        <v>15</v>
      </c>
      <c r="C27" s="52">
        <v>1</v>
      </c>
      <c r="D27" s="49">
        <v>245000</v>
      </c>
      <c r="E27" s="49">
        <f t="shared" ref="E27:E28" si="2">D27*C27</f>
        <v>245000</v>
      </c>
    </row>
    <row r="28" spans="1:5">
      <c r="A28" s="81" t="s">
        <v>2000</v>
      </c>
      <c r="B28" s="51" t="s">
        <v>16</v>
      </c>
      <c r="C28" s="52">
        <v>1</v>
      </c>
      <c r="D28" s="49">
        <v>69900</v>
      </c>
      <c r="E28" s="49">
        <f t="shared" si="2"/>
        <v>69900</v>
      </c>
    </row>
    <row r="29" spans="1:5">
      <c r="A29" s="81" t="s">
        <v>2001</v>
      </c>
      <c r="B29" s="51" t="s">
        <v>17</v>
      </c>
      <c r="C29" s="81"/>
      <c r="D29" s="49"/>
      <c r="E29" s="49"/>
    </row>
    <row r="30" spans="1:5">
      <c r="A30" s="81" t="s">
        <v>2002</v>
      </c>
      <c r="B30" s="51" t="s">
        <v>18</v>
      </c>
      <c r="C30" s="99">
        <v>1</v>
      </c>
      <c r="D30" s="49">
        <v>19500</v>
      </c>
      <c r="E30" s="49">
        <f t="shared" ref="E30:E31" si="3">D30*C30</f>
        <v>19500</v>
      </c>
    </row>
    <row r="31" spans="1:5">
      <c r="A31" s="81" t="s">
        <v>2003</v>
      </c>
      <c r="B31" s="51" t="s">
        <v>19</v>
      </c>
      <c r="C31" s="52">
        <v>1</v>
      </c>
      <c r="D31" s="49">
        <v>28000</v>
      </c>
      <c r="E31" s="49">
        <f t="shared" si="3"/>
        <v>28000</v>
      </c>
    </row>
    <row r="32" spans="1:5">
      <c r="A32" s="81" t="s">
        <v>2004</v>
      </c>
      <c r="B32" s="51" t="s">
        <v>21</v>
      </c>
      <c r="C32" s="52">
        <v>1</v>
      </c>
      <c r="D32" s="49">
        <v>810</v>
      </c>
      <c r="E32" s="49">
        <f t="shared" ref="E32" si="4">D32*C32</f>
        <v>810</v>
      </c>
    </row>
    <row r="33" spans="1:5">
      <c r="A33" s="57" t="s">
        <v>1200</v>
      </c>
      <c r="B33" s="54"/>
      <c r="C33" s="57"/>
      <c r="D33" s="108"/>
      <c r="E33" s="108"/>
    </row>
    <row r="34" spans="1:5">
      <c r="A34" s="57" t="s">
        <v>1201</v>
      </c>
      <c r="B34" s="54"/>
      <c r="C34" s="57"/>
      <c r="D34" s="108"/>
      <c r="E34" s="108"/>
    </row>
    <row r="35" spans="1:5">
      <c r="A35" s="57" t="s">
        <v>245</v>
      </c>
      <c r="B35" s="54"/>
      <c r="C35" s="57"/>
      <c r="D35" s="108"/>
      <c r="E35" s="108"/>
    </row>
    <row r="36" spans="1:5" ht="30">
      <c r="A36" s="81" t="s">
        <v>2005</v>
      </c>
      <c r="B36" s="51" t="s">
        <v>1224</v>
      </c>
      <c r="C36" s="81">
        <v>1</v>
      </c>
      <c r="D36" s="106">
        <v>72000</v>
      </c>
      <c r="E36" s="74">
        <f t="shared" ref="E36:E40" si="5">D36*C36</f>
        <v>72000</v>
      </c>
    </row>
    <row r="37" spans="1:5">
      <c r="A37" s="81" t="s">
        <v>2006</v>
      </c>
      <c r="B37" s="51" t="s">
        <v>1072</v>
      </c>
      <c r="C37" s="81">
        <v>1</v>
      </c>
      <c r="D37" s="106">
        <v>1200</v>
      </c>
      <c r="E37" s="74">
        <f t="shared" si="5"/>
        <v>1200</v>
      </c>
    </row>
    <row r="38" spans="1:5">
      <c r="A38" s="57" t="s">
        <v>27</v>
      </c>
      <c r="B38" s="54"/>
      <c r="C38" s="57"/>
      <c r="D38" s="108"/>
      <c r="E38" s="108"/>
    </row>
    <row r="39" spans="1:5" ht="30">
      <c r="A39" s="81" t="s">
        <v>2007</v>
      </c>
      <c r="B39" s="51" t="s">
        <v>689</v>
      </c>
      <c r="C39" s="81">
        <v>1</v>
      </c>
      <c r="D39" s="106">
        <v>12135</v>
      </c>
      <c r="E39" s="74">
        <f t="shared" si="5"/>
        <v>12135</v>
      </c>
    </row>
    <row r="40" spans="1:5" ht="30">
      <c r="A40" s="81" t="s">
        <v>2008</v>
      </c>
      <c r="B40" s="51" t="s">
        <v>491</v>
      </c>
      <c r="C40" s="81">
        <v>1</v>
      </c>
      <c r="D40" s="106">
        <v>6720</v>
      </c>
      <c r="E40" s="74">
        <f t="shared" si="5"/>
        <v>6720</v>
      </c>
    </row>
    <row r="41" spans="1:5">
      <c r="A41" s="81"/>
      <c r="B41" s="72" t="s">
        <v>178</v>
      </c>
      <c r="C41" s="79"/>
      <c r="D41" s="106"/>
      <c r="E41" s="107">
        <f>SUM(E11:E40)</f>
        <v>709195</v>
      </c>
    </row>
    <row r="73" spans="5:5">
      <c r="E73" s="110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94"/>
  <sheetViews>
    <sheetView zoomScaleNormal="100" workbookViewId="0">
      <selection activeCell="J283" sqref="J283"/>
    </sheetView>
  </sheetViews>
  <sheetFormatPr defaultColWidth="9.140625" defaultRowHeight="15"/>
  <cols>
    <col min="1" max="1" width="9.7109375" style="5" customWidth="1"/>
    <col min="2" max="2" width="34.7109375" style="19" customWidth="1"/>
    <col min="3" max="3" width="9.7109375" style="77" customWidth="1"/>
    <col min="4" max="4" width="13.7109375" style="28" customWidth="1"/>
    <col min="5" max="5" width="14.7109375" style="28" customWidth="1"/>
    <col min="6" max="6" width="11.7109375" style="5" bestFit="1" customWidth="1"/>
    <col min="7" max="16384" width="9.140625" style="5"/>
  </cols>
  <sheetData>
    <row r="11" spans="1:5">
      <c r="A11" s="78" t="s">
        <v>1228</v>
      </c>
      <c r="B11" s="51"/>
      <c r="C11" s="111"/>
      <c r="D11" s="74"/>
      <c r="E11" s="74"/>
    </row>
    <row r="12" spans="1:5">
      <c r="A12" s="82" t="s">
        <v>180</v>
      </c>
      <c r="B12" s="83" t="s">
        <v>0</v>
      </c>
      <c r="C12" s="83" t="s">
        <v>175</v>
      </c>
      <c r="D12" s="84" t="s">
        <v>176</v>
      </c>
      <c r="E12" s="83" t="s">
        <v>177</v>
      </c>
    </row>
    <row r="13" spans="1:5">
      <c r="A13" s="57" t="s">
        <v>1229</v>
      </c>
      <c r="B13" s="54"/>
      <c r="C13" s="112"/>
      <c r="D13" s="108"/>
      <c r="E13" s="108"/>
    </row>
    <row r="14" spans="1:5">
      <c r="A14" s="57" t="s">
        <v>376</v>
      </c>
      <c r="B14" s="54"/>
      <c r="C14" s="112"/>
      <c r="D14" s="108"/>
      <c r="E14" s="108"/>
    </row>
    <row r="15" spans="1:5" ht="30">
      <c r="A15" s="81" t="s">
        <v>1230</v>
      </c>
      <c r="B15" s="51" t="s">
        <v>1231</v>
      </c>
      <c r="C15" s="111"/>
      <c r="D15" s="74"/>
      <c r="E15" s="74"/>
    </row>
    <row r="16" spans="1:5">
      <c r="A16" s="81" t="s">
        <v>1232</v>
      </c>
      <c r="B16" s="51" t="s">
        <v>1233</v>
      </c>
      <c r="C16" s="113">
        <v>15</v>
      </c>
      <c r="D16" s="74">
        <v>2100</v>
      </c>
      <c r="E16" s="74">
        <f t="shared" ref="E16:E76" si="0">D16*C16</f>
        <v>31500</v>
      </c>
    </row>
    <row r="17" spans="1:5" ht="45">
      <c r="A17" s="81" t="s">
        <v>1234</v>
      </c>
      <c r="B17" s="51" t="s">
        <v>1235</v>
      </c>
      <c r="C17" s="114"/>
      <c r="D17" s="74"/>
      <c r="E17" s="74"/>
    </row>
    <row r="18" spans="1:5" ht="30">
      <c r="A18" s="81" t="s">
        <v>1236</v>
      </c>
      <c r="B18" s="51" t="s">
        <v>1237</v>
      </c>
      <c r="C18" s="113">
        <v>1</v>
      </c>
      <c r="D18" s="74">
        <v>2570</v>
      </c>
      <c r="E18" s="49">
        <f t="shared" si="0"/>
        <v>2570</v>
      </c>
    </row>
    <row r="19" spans="1:5">
      <c r="A19" s="81" t="s">
        <v>1238</v>
      </c>
      <c r="B19" s="51" t="s">
        <v>3</v>
      </c>
      <c r="C19" s="81">
        <v>1</v>
      </c>
      <c r="D19" s="49">
        <v>6000</v>
      </c>
      <c r="E19" s="49">
        <f t="shared" si="0"/>
        <v>6000</v>
      </c>
    </row>
    <row r="20" spans="1:5">
      <c r="A20" s="81" t="s">
        <v>1239</v>
      </c>
      <c r="B20" s="51" t="s">
        <v>4</v>
      </c>
      <c r="C20" s="81">
        <v>1</v>
      </c>
      <c r="D20" s="49">
        <v>4000</v>
      </c>
      <c r="E20" s="49">
        <f t="shared" si="0"/>
        <v>4000</v>
      </c>
    </row>
    <row r="21" spans="1:5">
      <c r="A21" s="81" t="s">
        <v>1240</v>
      </c>
      <c r="B21" s="51" t="s">
        <v>5</v>
      </c>
      <c r="C21" s="81">
        <v>1</v>
      </c>
      <c r="D21" s="49">
        <v>3500</v>
      </c>
      <c r="E21" s="74">
        <f t="shared" si="0"/>
        <v>3500</v>
      </c>
    </row>
    <row r="22" spans="1:5" ht="30">
      <c r="A22" s="81" t="s">
        <v>1241</v>
      </c>
      <c r="B22" s="51" t="s">
        <v>701</v>
      </c>
      <c r="C22" s="81">
        <v>1</v>
      </c>
      <c r="D22" s="49">
        <v>18400</v>
      </c>
      <c r="E22" s="74">
        <f t="shared" si="0"/>
        <v>18400</v>
      </c>
    </row>
    <row r="23" spans="1:5" ht="30">
      <c r="A23" s="81" t="s">
        <v>1242</v>
      </c>
      <c r="B23" s="51" t="s">
        <v>8</v>
      </c>
      <c r="C23" s="81">
        <v>2</v>
      </c>
      <c r="D23" s="49">
        <v>8900</v>
      </c>
      <c r="E23" s="74">
        <f t="shared" si="0"/>
        <v>17800</v>
      </c>
    </row>
    <row r="24" spans="1:5" ht="30">
      <c r="A24" s="81" t="s">
        <v>1243</v>
      </c>
      <c r="B24" s="51" t="s">
        <v>507</v>
      </c>
      <c r="C24" s="52">
        <v>1</v>
      </c>
      <c r="D24" s="49">
        <v>17500</v>
      </c>
      <c r="E24" s="74">
        <f t="shared" si="0"/>
        <v>17500</v>
      </c>
    </row>
    <row r="25" spans="1:5">
      <c r="A25" s="81" t="s">
        <v>1244</v>
      </c>
      <c r="B25" s="67" t="s">
        <v>197</v>
      </c>
      <c r="C25" s="120"/>
      <c r="D25" s="74"/>
      <c r="E25" s="74"/>
    </row>
    <row r="26" spans="1:5">
      <c r="A26" s="57" t="s">
        <v>14</v>
      </c>
      <c r="B26" s="54"/>
      <c r="C26" s="112"/>
      <c r="D26" s="108"/>
      <c r="E26" s="108"/>
    </row>
    <row r="27" spans="1:5" ht="30">
      <c r="A27" s="81" t="s">
        <v>1245</v>
      </c>
      <c r="B27" s="51" t="s">
        <v>15</v>
      </c>
      <c r="C27" s="52">
        <v>1</v>
      </c>
      <c r="D27" s="49">
        <v>245000</v>
      </c>
      <c r="E27" s="49">
        <f t="shared" si="0"/>
        <v>245000</v>
      </c>
    </row>
    <row r="28" spans="1:5">
      <c r="A28" s="81" t="s">
        <v>1246</v>
      </c>
      <c r="B28" s="51" t="s">
        <v>16</v>
      </c>
      <c r="C28" s="52">
        <v>1</v>
      </c>
      <c r="D28" s="49">
        <v>69900</v>
      </c>
      <c r="E28" s="49">
        <f t="shared" si="0"/>
        <v>69900</v>
      </c>
    </row>
    <row r="29" spans="1:5">
      <c r="A29" s="81" t="s">
        <v>1247</v>
      </c>
      <c r="B29" s="51" t="s">
        <v>17</v>
      </c>
      <c r="C29" s="52"/>
      <c r="D29" s="74"/>
      <c r="E29" s="74">
        <f t="shared" si="0"/>
        <v>0</v>
      </c>
    </row>
    <row r="30" spans="1:5">
      <c r="A30" s="81" t="s">
        <v>1248</v>
      </c>
      <c r="B30" s="51" t="s">
        <v>18</v>
      </c>
      <c r="C30" s="52">
        <v>1</v>
      </c>
      <c r="D30" s="49">
        <v>19500</v>
      </c>
      <c r="E30" s="49">
        <f t="shared" si="0"/>
        <v>19500</v>
      </c>
    </row>
    <row r="31" spans="1:5">
      <c r="A31" s="81" t="s">
        <v>1249</v>
      </c>
      <c r="B31" s="51" t="s">
        <v>19</v>
      </c>
      <c r="C31" s="52">
        <v>1</v>
      </c>
      <c r="D31" s="49">
        <v>28000</v>
      </c>
      <c r="E31" s="49">
        <f t="shared" si="0"/>
        <v>28000</v>
      </c>
    </row>
    <row r="32" spans="1:5" ht="15" customHeight="1">
      <c r="A32" s="81" t="s">
        <v>1250</v>
      </c>
      <c r="B32" s="51" t="s">
        <v>20</v>
      </c>
      <c r="C32" s="52"/>
      <c r="D32" s="49"/>
      <c r="E32" s="74">
        <f t="shared" si="0"/>
        <v>0</v>
      </c>
    </row>
    <row r="33" spans="1:5">
      <c r="A33" s="81" t="s">
        <v>1251</v>
      </c>
      <c r="B33" s="51" t="s">
        <v>21</v>
      </c>
      <c r="C33" s="52">
        <v>1</v>
      </c>
      <c r="D33" s="49">
        <v>1000</v>
      </c>
      <c r="E33" s="74">
        <f t="shared" si="0"/>
        <v>1000</v>
      </c>
    </row>
    <row r="34" spans="1:5">
      <c r="A34" s="57" t="s">
        <v>1252</v>
      </c>
      <c r="B34" s="54"/>
      <c r="C34" s="112"/>
      <c r="D34" s="108"/>
      <c r="E34" s="108"/>
    </row>
    <row r="35" spans="1:5">
      <c r="A35" s="81" t="s">
        <v>1253</v>
      </c>
      <c r="B35" s="51" t="s">
        <v>1254</v>
      </c>
      <c r="C35" s="52">
        <v>1</v>
      </c>
      <c r="D35" s="74">
        <v>10280</v>
      </c>
      <c r="E35" s="74">
        <f t="shared" si="0"/>
        <v>10280</v>
      </c>
    </row>
    <row r="36" spans="1:5">
      <c r="A36" s="81" t="s">
        <v>1255</v>
      </c>
      <c r="B36" s="51" t="s">
        <v>1256</v>
      </c>
      <c r="C36" s="52">
        <v>2</v>
      </c>
      <c r="D36" s="74">
        <v>2850</v>
      </c>
      <c r="E36" s="74">
        <f t="shared" si="0"/>
        <v>5700</v>
      </c>
    </row>
    <row r="37" spans="1:5" ht="30">
      <c r="A37" s="81" t="s">
        <v>1257</v>
      </c>
      <c r="B37" s="51" t="s">
        <v>1258</v>
      </c>
      <c r="C37" s="52">
        <v>1</v>
      </c>
      <c r="D37" s="74">
        <v>19900</v>
      </c>
      <c r="E37" s="74">
        <f t="shared" si="0"/>
        <v>19900</v>
      </c>
    </row>
    <row r="38" spans="1:5" ht="30">
      <c r="A38" s="81" t="s">
        <v>1259</v>
      </c>
      <c r="B38" s="51" t="s">
        <v>1260</v>
      </c>
      <c r="C38" s="52">
        <v>1</v>
      </c>
      <c r="D38" s="74">
        <v>19900</v>
      </c>
      <c r="E38" s="74">
        <f t="shared" si="0"/>
        <v>19900</v>
      </c>
    </row>
    <row r="39" spans="1:5">
      <c r="A39" s="81" t="s">
        <v>1261</v>
      </c>
      <c r="B39" s="51" t="s">
        <v>1262</v>
      </c>
      <c r="C39" s="52">
        <v>1</v>
      </c>
      <c r="D39" s="74">
        <v>62484</v>
      </c>
      <c r="E39" s="74">
        <f t="shared" si="0"/>
        <v>62484</v>
      </c>
    </row>
    <row r="40" spans="1:5">
      <c r="A40" s="81" t="s">
        <v>1263</v>
      </c>
      <c r="B40" s="51" t="s">
        <v>1264</v>
      </c>
      <c r="C40" s="52">
        <v>15</v>
      </c>
      <c r="D40" s="74">
        <v>30400</v>
      </c>
      <c r="E40" s="74">
        <f t="shared" si="0"/>
        <v>456000</v>
      </c>
    </row>
    <row r="41" spans="1:5">
      <c r="A41" s="81" t="s">
        <v>1265</v>
      </c>
      <c r="B41" s="51" t="s">
        <v>1790</v>
      </c>
      <c r="C41" s="52">
        <v>15</v>
      </c>
      <c r="D41" s="74">
        <v>1900</v>
      </c>
      <c r="E41" s="74">
        <f t="shared" si="0"/>
        <v>28500</v>
      </c>
    </row>
    <row r="42" spans="1:5">
      <c r="A42" s="81" t="s">
        <v>1266</v>
      </c>
      <c r="B42" s="51" t="s">
        <v>1267</v>
      </c>
      <c r="C42" s="52">
        <v>5</v>
      </c>
      <c r="D42" s="74">
        <v>180</v>
      </c>
      <c r="E42" s="74">
        <f t="shared" si="0"/>
        <v>900</v>
      </c>
    </row>
    <row r="43" spans="1:5">
      <c r="A43" s="81" t="s">
        <v>1268</v>
      </c>
      <c r="B43" s="51" t="s">
        <v>1269</v>
      </c>
      <c r="C43" s="52">
        <v>15</v>
      </c>
      <c r="D43" s="74">
        <v>435</v>
      </c>
      <c r="E43" s="74">
        <f t="shared" si="0"/>
        <v>6525</v>
      </c>
    </row>
    <row r="44" spans="1:5">
      <c r="A44" s="81" t="s">
        <v>1270</v>
      </c>
      <c r="B44" s="51" t="s">
        <v>1271</v>
      </c>
      <c r="C44" s="52">
        <v>5</v>
      </c>
      <c r="D44" s="74">
        <v>95</v>
      </c>
      <c r="E44" s="74">
        <f t="shared" si="0"/>
        <v>475</v>
      </c>
    </row>
    <row r="45" spans="1:5">
      <c r="A45" s="81" t="s">
        <v>1272</v>
      </c>
      <c r="B45" s="51" t="s">
        <v>1273</v>
      </c>
      <c r="C45" s="52">
        <v>15</v>
      </c>
      <c r="D45" s="74">
        <v>190</v>
      </c>
      <c r="E45" s="74">
        <f t="shared" si="0"/>
        <v>2850</v>
      </c>
    </row>
    <row r="46" spans="1:5">
      <c r="A46" s="81" t="s">
        <v>1274</v>
      </c>
      <c r="B46" s="51" t="s">
        <v>1275</v>
      </c>
      <c r="C46" s="52">
        <v>5</v>
      </c>
      <c r="D46" s="74">
        <v>370</v>
      </c>
      <c r="E46" s="74">
        <f t="shared" si="0"/>
        <v>1850</v>
      </c>
    </row>
    <row r="47" spans="1:5">
      <c r="A47" s="81" t="s">
        <v>1276</v>
      </c>
      <c r="B47" s="51" t="s">
        <v>1277</v>
      </c>
      <c r="C47" s="52">
        <v>3</v>
      </c>
      <c r="D47" s="74">
        <v>895</v>
      </c>
      <c r="E47" s="74">
        <f t="shared" si="0"/>
        <v>2685</v>
      </c>
    </row>
    <row r="48" spans="1:5">
      <c r="A48" s="81" t="s">
        <v>1278</v>
      </c>
      <c r="B48" s="51" t="s">
        <v>1279</v>
      </c>
      <c r="C48" s="52">
        <v>3</v>
      </c>
      <c r="D48" s="74">
        <v>280</v>
      </c>
      <c r="E48" s="74">
        <f t="shared" si="0"/>
        <v>840</v>
      </c>
    </row>
    <row r="49" spans="1:6">
      <c r="A49" s="81" t="s">
        <v>1280</v>
      </c>
      <c r="B49" s="51" t="s">
        <v>1281</v>
      </c>
      <c r="C49" s="52">
        <v>2</v>
      </c>
      <c r="D49" s="74">
        <v>31500</v>
      </c>
      <c r="E49" s="74">
        <f t="shared" si="0"/>
        <v>63000</v>
      </c>
    </row>
    <row r="50" spans="1:6">
      <c r="A50" s="81" t="s">
        <v>1282</v>
      </c>
      <c r="B50" s="51" t="s">
        <v>1283</v>
      </c>
      <c r="C50" s="52">
        <v>2</v>
      </c>
      <c r="D50" s="74">
        <v>3200</v>
      </c>
      <c r="E50" s="74">
        <f t="shared" si="0"/>
        <v>6400</v>
      </c>
      <c r="F50" s="28"/>
    </row>
    <row r="51" spans="1:6">
      <c r="A51" s="81" t="s">
        <v>1284</v>
      </c>
      <c r="B51" s="51" t="s">
        <v>1285</v>
      </c>
      <c r="C51" s="52">
        <v>1</v>
      </c>
      <c r="D51" s="74">
        <v>13500</v>
      </c>
      <c r="E51" s="74">
        <f t="shared" si="0"/>
        <v>13500</v>
      </c>
      <c r="F51" s="28"/>
    </row>
    <row r="52" spans="1:6">
      <c r="A52" s="81" t="s">
        <v>1286</v>
      </c>
      <c r="B52" s="51" t="s">
        <v>1287</v>
      </c>
      <c r="C52" s="52">
        <v>1</v>
      </c>
      <c r="D52" s="74">
        <v>4990</v>
      </c>
      <c r="E52" s="74">
        <f t="shared" si="0"/>
        <v>4990</v>
      </c>
      <c r="F52" s="136"/>
    </row>
    <row r="53" spans="1:6">
      <c r="A53" s="81" t="s">
        <v>1288</v>
      </c>
      <c r="B53" s="51" t="s">
        <v>1289</v>
      </c>
      <c r="C53" s="52">
        <v>1</v>
      </c>
      <c r="D53" s="74">
        <v>6400</v>
      </c>
      <c r="E53" s="74">
        <f t="shared" si="0"/>
        <v>6400</v>
      </c>
    </row>
    <row r="54" spans="1:6">
      <c r="A54" s="81" t="s">
        <v>1290</v>
      </c>
      <c r="B54" s="51" t="s">
        <v>1291</v>
      </c>
      <c r="C54" s="52">
        <v>1</v>
      </c>
      <c r="D54" s="74">
        <v>3800</v>
      </c>
      <c r="E54" s="74">
        <f t="shared" si="0"/>
        <v>3800</v>
      </c>
    </row>
    <row r="55" spans="1:6">
      <c r="A55" s="57" t="s">
        <v>27</v>
      </c>
      <c r="B55" s="54"/>
      <c r="C55" s="112"/>
      <c r="D55" s="108"/>
      <c r="E55" s="108"/>
    </row>
    <row r="56" spans="1:6" ht="45">
      <c r="A56" s="81" t="s">
        <v>1292</v>
      </c>
      <c r="B56" s="51" t="s">
        <v>1293</v>
      </c>
      <c r="C56" s="52">
        <v>1</v>
      </c>
      <c r="D56" s="74">
        <v>18760</v>
      </c>
      <c r="E56" s="74">
        <f t="shared" si="0"/>
        <v>18760</v>
      </c>
    </row>
    <row r="57" spans="1:6" ht="30">
      <c r="A57" s="81" t="s">
        <v>1294</v>
      </c>
      <c r="B57" s="51" t="s">
        <v>1295</v>
      </c>
      <c r="C57" s="52">
        <v>1</v>
      </c>
      <c r="D57" s="74">
        <v>13795</v>
      </c>
      <c r="E57" s="74">
        <f t="shared" si="0"/>
        <v>13795</v>
      </c>
    </row>
    <row r="58" spans="1:6">
      <c r="A58" s="57" t="s">
        <v>245</v>
      </c>
      <c r="B58" s="54"/>
      <c r="C58" s="112"/>
      <c r="D58" s="108"/>
      <c r="E58" s="108"/>
    </row>
    <row r="59" spans="1:6" ht="30">
      <c r="A59" s="81" t="s">
        <v>1296</v>
      </c>
      <c r="B59" s="51" t="s">
        <v>1297</v>
      </c>
      <c r="C59" s="52">
        <v>1</v>
      </c>
      <c r="D59" s="74">
        <v>1050</v>
      </c>
      <c r="E59" s="74">
        <f t="shared" si="0"/>
        <v>1050</v>
      </c>
    </row>
    <row r="60" spans="1:6">
      <c r="A60" s="81" t="s">
        <v>1298</v>
      </c>
      <c r="B60" s="51" t="s">
        <v>685</v>
      </c>
      <c r="C60" s="52">
        <v>1</v>
      </c>
      <c r="D60" s="74">
        <v>1050</v>
      </c>
      <c r="E60" s="106">
        <f t="shared" si="0"/>
        <v>1050</v>
      </c>
    </row>
    <row r="61" spans="1:6">
      <c r="A61" s="57" t="s">
        <v>1299</v>
      </c>
      <c r="B61" s="54"/>
      <c r="C61" s="112"/>
      <c r="D61" s="108"/>
      <c r="E61" s="108"/>
    </row>
    <row r="62" spans="1:6">
      <c r="A62" s="57" t="s">
        <v>181</v>
      </c>
      <c r="B62" s="54"/>
      <c r="C62" s="112"/>
      <c r="D62" s="108"/>
      <c r="E62" s="108"/>
    </row>
    <row r="63" spans="1:6">
      <c r="A63" s="81" t="s">
        <v>1300</v>
      </c>
      <c r="B63" s="51" t="s">
        <v>183</v>
      </c>
      <c r="C63" s="81">
        <v>1</v>
      </c>
      <c r="D63" s="49">
        <v>4100</v>
      </c>
      <c r="E63" s="74">
        <f t="shared" si="0"/>
        <v>4100</v>
      </c>
    </row>
    <row r="64" spans="1:6">
      <c r="A64" s="81" t="s">
        <v>1301</v>
      </c>
      <c r="B64" s="51" t="s">
        <v>3</v>
      </c>
      <c r="C64" s="81">
        <v>1</v>
      </c>
      <c r="D64" s="49">
        <v>6000</v>
      </c>
      <c r="E64" s="74">
        <f t="shared" si="0"/>
        <v>6000</v>
      </c>
    </row>
    <row r="65" spans="1:5">
      <c r="A65" s="81" t="s">
        <v>1302</v>
      </c>
      <c r="B65" s="51" t="s">
        <v>4</v>
      </c>
      <c r="C65" s="81">
        <v>1</v>
      </c>
      <c r="D65" s="49">
        <v>4000</v>
      </c>
      <c r="E65" s="74">
        <f t="shared" si="0"/>
        <v>4000</v>
      </c>
    </row>
    <row r="66" spans="1:5">
      <c r="A66" s="81" t="s">
        <v>1303</v>
      </c>
      <c r="B66" s="51" t="s">
        <v>5</v>
      </c>
      <c r="C66" s="81">
        <v>1</v>
      </c>
      <c r="D66" s="49">
        <v>3500</v>
      </c>
      <c r="E66" s="74">
        <f t="shared" si="0"/>
        <v>3500</v>
      </c>
    </row>
    <row r="67" spans="1:5" ht="30">
      <c r="A67" s="81" t="s">
        <v>1304</v>
      </c>
      <c r="B67" s="51" t="s">
        <v>188</v>
      </c>
      <c r="C67" s="81">
        <v>15</v>
      </c>
      <c r="D67" s="49">
        <v>3390</v>
      </c>
      <c r="E67" s="74">
        <f t="shared" si="0"/>
        <v>50850</v>
      </c>
    </row>
    <row r="68" spans="1:5" ht="30">
      <c r="A68" s="81" t="s">
        <v>1305</v>
      </c>
      <c r="B68" s="51" t="s">
        <v>233</v>
      </c>
      <c r="C68" s="81">
        <v>30</v>
      </c>
      <c r="D68" s="49">
        <v>3500</v>
      </c>
      <c r="E68" s="74">
        <f t="shared" si="0"/>
        <v>105000</v>
      </c>
    </row>
    <row r="69" spans="1:5" ht="30">
      <c r="A69" s="81" t="s">
        <v>1306</v>
      </c>
      <c r="B69" s="51" t="s">
        <v>701</v>
      </c>
      <c r="C69" s="81">
        <v>1</v>
      </c>
      <c r="D69" s="49">
        <v>18400</v>
      </c>
      <c r="E69" s="74">
        <f t="shared" si="0"/>
        <v>18400</v>
      </c>
    </row>
    <row r="70" spans="1:5" ht="30">
      <c r="A70" s="81" t="s">
        <v>1307</v>
      </c>
      <c r="B70" s="51" t="s">
        <v>8</v>
      </c>
      <c r="C70" s="81">
        <v>2</v>
      </c>
      <c r="D70" s="49">
        <v>8900</v>
      </c>
      <c r="E70" s="74">
        <f t="shared" si="0"/>
        <v>17800</v>
      </c>
    </row>
    <row r="71" spans="1:5" ht="30">
      <c r="A71" s="81" t="s">
        <v>1308</v>
      </c>
      <c r="B71" s="51" t="s">
        <v>507</v>
      </c>
      <c r="C71" s="52">
        <v>1</v>
      </c>
      <c r="D71" s="49">
        <v>17500</v>
      </c>
      <c r="E71" s="74">
        <f t="shared" si="0"/>
        <v>17500</v>
      </c>
    </row>
    <row r="72" spans="1:5">
      <c r="A72" s="57" t="s">
        <v>14</v>
      </c>
      <c r="B72" s="54"/>
      <c r="C72" s="112"/>
      <c r="D72" s="108"/>
      <c r="E72" s="108"/>
    </row>
    <row r="73" spans="1:5" ht="30">
      <c r="A73" s="81" t="s">
        <v>1309</v>
      </c>
      <c r="B73" s="51" t="s">
        <v>15</v>
      </c>
      <c r="C73" s="52">
        <v>1</v>
      </c>
      <c r="D73" s="49">
        <v>245000</v>
      </c>
      <c r="E73" s="74">
        <f t="shared" si="0"/>
        <v>245000</v>
      </c>
    </row>
    <row r="74" spans="1:5">
      <c r="A74" s="81" t="s">
        <v>1310</v>
      </c>
      <c r="B74" s="51" t="s">
        <v>16</v>
      </c>
      <c r="C74" s="52">
        <v>1</v>
      </c>
      <c r="D74" s="49">
        <v>69900</v>
      </c>
      <c r="E74" s="74">
        <f t="shared" si="0"/>
        <v>69900</v>
      </c>
    </row>
    <row r="75" spans="1:5">
      <c r="A75" s="81" t="s">
        <v>1311</v>
      </c>
      <c r="B75" s="51" t="s">
        <v>17</v>
      </c>
      <c r="C75" s="111"/>
      <c r="D75" s="49"/>
      <c r="E75" s="74"/>
    </row>
    <row r="76" spans="1:5">
      <c r="A76" s="81" t="s">
        <v>1312</v>
      </c>
      <c r="B76" s="51" t="s">
        <v>18</v>
      </c>
      <c r="C76" s="99">
        <v>1</v>
      </c>
      <c r="D76" s="49">
        <v>19500</v>
      </c>
      <c r="E76" s="74">
        <f t="shared" si="0"/>
        <v>19500</v>
      </c>
    </row>
    <row r="77" spans="1:5">
      <c r="A77" s="81" t="s">
        <v>1313</v>
      </c>
      <c r="B77" s="51" t="s">
        <v>19</v>
      </c>
      <c r="C77" s="52">
        <v>1</v>
      </c>
      <c r="D77" s="49">
        <v>28000</v>
      </c>
      <c r="E77" s="74">
        <f t="shared" ref="E77:E136" si="1">D77*C77</f>
        <v>28000</v>
      </c>
    </row>
    <row r="78" spans="1:5">
      <c r="A78" s="81" t="s">
        <v>1314</v>
      </c>
      <c r="B78" s="51" t="s">
        <v>21</v>
      </c>
      <c r="C78" s="52">
        <v>1</v>
      </c>
      <c r="D78" s="49">
        <v>810</v>
      </c>
      <c r="E78" s="74">
        <f t="shared" si="1"/>
        <v>810</v>
      </c>
    </row>
    <row r="79" spans="1:5">
      <c r="A79" s="57" t="s">
        <v>1252</v>
      </c>
      <c r="B79" s="54"/>
      <c r="C79" s="112"/>
      <c r="D79" s="108"/>
      <c r="E79" s="108"/>
    </row>
    <row r="80" spans="1:5" ht="30">
      <c r="A80" s="81" t="s">
        <v>1315</v>
      </c>
      <c r="B80" s="51" t="s">
        <v>1316</v>
      </c>
      <c r="C80" s="52">
        <v>2</v>
      </c>
      <c r="D80" s="49">
        <v>36650</v>
      </c>
      <c r="E80" s="74">
        <f t="shared" si="1"/>
        <v>73300</v>
      </c>
    </row>
    <row r="81" spans="1:5">
      <c r="A81" s="81" t="s">
        <v>1317</v>
      </c>
      <c r="B81" s="51" t="s">
        <v>1318</v>
      </c>
      <c r="C81" s="52">
        <v>1</v>
      </c>
      <c r="D81" s="49">
        <v>27200</v>
      </c>
      <c r="E81" s="74">
        <f t="shared" si="1"/>
        <v>27200</v>
      </c>
    </row>
    <row r="82" spans="1:5">
      <c r="A82" s="81" t="s">
        <v>1319</v>
      </c>
      <c r="B82" s="51" t="s">
        <v>1320</v>
      </c>
      <c r="C82" s="52">
        <v>1</v>
      </c>
      <c r="D82" s="49">
        <v>5500</v>
      </c>
      <c r="E82" s="74">
        <f t="shared" si="1"/>
        <v>5500</v>
      </c>
    </row>
    <row r="83" spans="1:5">
      <c r="A83" s="81" t="s">
        <v>1321</v>
      </c>
      <c r="B83" s="51" t="s">
        <v>1322</v>
      </c>
      <c r="C83" s="52">
        <v>1</v>
      </c>
      <c r="D83" s="49">
        <v>25200</v>
      </c>
      <c r="E83" s="74">
        <f t="shared" si="1"/>
        <v>25200</v>
      </c>
    </row>
    <row r="84" spans="1:5">
      <c r="A84" s="81" t="s">
        <v>1323</v>
      </c>
      <c r="B84" s="51" t="s">
        <v>1324</v>
      </c>
      <c r="C84" s="52">
        <v>1</v>
      </c>
      <c r="D84" s="49">
        <v>8900</v>
      </c>
      <c r="E84" s="74">
        <f t="shared" si="1"/>
        <v>8900</v>
      </c>
    </row>
    <row r="85" spans="1:5">
      <c r="A85" s="81" t="s">
        <v>1325</v>
      </c>
      <c r="B85" s="51" t="s">
        <v>1326</v>
      </c>
      <c r="C85" s="52">
        <v>2</v>
      </c>
      <c r="D85" s="49">
        <v>5300</v>
      </c>
      <c r="E85" s="74">
        <f t="shared" si="1"/>
        <v>10600</v>
      </c>
    </row>
    <row r="86" spans="1:5">
      <c r="A86" s="81" t="s">
        <v>1327</v>
      </c>
      <c r="B86" s="51" t="s">
        <v>1328</v>
      </c>
      <c r="C86" s="52">
        <v>1</v>
      </c>
      <c r="D86" s="49">
        <v>7900</v>
      </c>
      <c r="E86" s="74">
        <f t="shared" si="1"/>
        <v>7900</v>
      </c>
    </row>
    <row r="87" spans="1:5">
      <c r="A87" s="81" t="s">
        <v>1329</v>
      </c>
      <c r="B87" s="51" t="s">
        <v>1330</v>
      </c>
      <c r="C87" s="52">
        <v>1</v>
      </c>
      <c r="D87" s="49">
        <v>5530</v>
      </c>
      <c r="E87" s="74">
        <f t="shared" si="1"/>
        <v>5530</v>
      </c>
    </row>
    <row r="88" spans="1:5">
      <c r="A88" s="81" t="s">
        <v>1331</v>
      </c>
      <c r="B88" s="51" t="s">
        <v>1332</v>
      </c>
      <c r="C88" s="52">
        <v>2</v>
      </c>
      <c r="D88" s="49">
        <v>3120</v>
      </c>
      <c r="E88" s="74">
        <f t="shared" si="1"/>
        <v>6240</v>
      </c>
    </row>
    <row r="89" spans="1:5" ht="30">
      <c r="A89" s="81" t="s">
        <v>1333</v>
      </c>
      <c r="B89" s="51" t="s">
        <v>1334</v>
      </c>
      <c r="C89" s="52">
        <v>1</v>
      </c>
      <c r="D89" s="49">
        <v>1500</v>
      </c>
      <c r="E89" s="74">
        <f t="shared" si="1"/>
        <v>1500</v>
      </c>
    </row>
    <row r="90" spans="1:5">
      <c r="A90" s="81" t="s">
        <v>1335</v>
      </c>
      <c r="B90" s="51" t="s">
        <v>1336</v>
      </c>
      <c r="C90" s="52">
        <v>2</v>
      </c>
      <c r="D90" s="49">
        <v>13200</v>
      </c>
      <c r="E90" s="74">
        <f t="shared" si="1"/>
        <v>26400</v>
      </c>
    </row>
    <row r="91" spans="1:5">
      <c r="A91" s="81" t="s">
        <v>1337</v>
      </c>
      <c r="B91" s="51" t="s">
        <v>1338</v>
      </c>
      <c r="C91" s="52">
        <v>2</v>
      </c>
      <c r="D91" s="49">
        <v>4000</v>
      </c>
      <c r="E91" s="74">
        <f t="shared" si="1"/>
        <v>8000</v>
      </c>
    </row>
    <row r="92" spans="1:5">
      <c r="A92" s="81" t="s">
        <v>1339</v>
      </c>
      <c r="B92" s="51" t="s">
        <v>1340</v>
      </c>
      <c r="C92" s="52">
        <v>1</v>
      </c>
      <c r="D92" s="49">
        <v>1700</v>
      </c>
      <c r="E92" s="74">
        <f t="shared" si="1"/>
        <v>1700</v>
      </c>
    </row>
    <row r="93" spans="1:5" ht="30">
      <c r="A93" s="81" t="s">
        <v>1341</v>
      </c>
      <c r="B93" s="51" t="s">
        <v>1342</v>
      </c>
      <c r="C93" s="52">
        <v>1</v>
      </c>
      <c r="D93" s="49">
        <v>25200</v>
      </c>
      <c r="E93" s="74">
        <f t="shared" si="1"/>
        <v>25200</v>
      </c>
    </row>
    <row r="94" spans="1:5" ht="30">
      <c r="A94" s="81" t="s">
        <v>1343</v>
      </c>
      <c r="B94" s="51" t="s">
        <v>1344</v>
      </c>
      <c r="C94" s="52">
        <v>1</v>
      </c>
      <c r="D94" s="49">
        <v>4100</v>
      </c>
      <c r="E94" s="74">
        <f t="shared" si="1"/>
        <v>4100</v>
      </c>
    </row>
    <row r="95" spans="1:5">
      <c r="A95" s="81" t="s">
        <v>1345</v>
      </c>
      <c r="B95" s="51" t="s">
        <v>1791</v>
      </c>
      <c r="C95" s="52">
        <v>1</v>
      </c>
      <c r="D95" s="49">
        <v>19810</v>
      </c>
      <c r="E95" s="74">
        <f t="shared" si="1"/>
        <v>19810</v>
      </c>
    </row>
    <row r="96" spans="1:5">
      <c r="A96" s="81" t="s">
        <v>1346</v>
      </c>
      <c r="B96" s="51" t="s">
        <v>1792</v>
      </c>
      <c r="C96" s="52">
        <v>1</v>
      </c>
      <c r="D96" s="49">
        <v>5100</v>
      </c>
      <c r="E96" s="74">
        <f t="shared" si="1"/>
        <v>5100</v>
      </c>
    </row>
    <row r="97" spans="1:6">
      <c r="A97" s="81" t="s">
        <v>1347</v>
      </c>
      <c r="B97" s="51" t="s">
        <v>1793</v>
      </c>
      <c r="C97" s="52">
        <v>1</v>
      </c>
      <c r="D97" s="49">
        <v>6300</v>
      </c>
      <c r="E97" s="74">
        <f t="shared" si="1"/>
        <v>6300</v>
      </c>
    </row>
    <row r="98" spans="1:6" ht="30">
      <c r="A98" s="81" t="s">
        <v>1348</v>
      </c>
      <c r="B98" s="51" t="s">
        <v>1349</v>
      </c>
      <c r="C98" s="52">
        <v>2</v>
      </c>
      <c r="D98" s="49">
        <v>450</v>
      </c>
      <c r="E98" s="74">
        <f t="shared" si="1"/>
        <v>900</v>
      </c>
    </row>
    <row r="99" spans="1:6">
      <c r="A99" s="81" t="s">
        <v>1350</v>
      </c>
      <c r="B99" s="51" t="s">
        <v>1351</v>
      </c>
      <c r="C99" s="52">
        <v>2</v>
      </c>
      <c r="D99" s="49">
        <v>320</v>
      </c>
      <c r="E99" s="74">
        <f t="shared" si="1"/>
        <v>640</v>
      </c>
      <c r="F99" s="28"/>
    </row>
    <row r="100" spans="1:6">
      <c r="A100" s="57" t="s">
        <v>27</v>
      </c>
      <c r="B100" s="54"/>
      <c r="C100" s="112"/>
      <c r="D100" s="108"/>
      <c r="E100" s="108"/>
      <c r="F100" s="136"/>
    </row>
    <row r="101" spans="1:6" ht="30">
      <c r="A101" s="81" t="s">
        <v>1352</v>
      </c>
      <c r="B101" s="51" t="s">
        <v>1353</v>
      </c>
      <c r="C101" s="52">
        <v>1</v>
      </c>
      <c r="D101" s="134">
        <v>4800</v>
      </c>
      <c r="E101" s="74">
        <f t="shared" si="1"/>
        <v>4800</v>
      </c>
    </row>
    <row r="102" spans="1:6" ht="30">
      <c r="A102" s="81" t="s">
        <v>1354</v>
      </c>
      <c r="B102" s="51" t="s">
        <v>1355</v>
      </c>
      <c r="C102" s="120">
        <v>1</v>
      </c>
      <c r="D102" s="49">
        <v>10900</v>
      </c>
      <c r="E102" s="106">
        <f t="shared" si="1"/>
        <v>10900</v>
      </c>
      <c r="F102" s="28"/>
    </row>
    <row r="103" spans="1:6">
      <c r="A103" s="57" t="s">
        <v>245</v>
      </c>
      <c r="B103" s="54"/>
      <c r="C103" s="112"/>
      <c r="D103" s="108"/>
      <c r="E103" s="108"/>
    </row>
    <row r="104" spans="1:6" ht="30">
      <c r="A104" s="81" t="s">
        <v>1356</v>
      </c>
      <c r="B104" s="51" t="s">
        <v>1297</v>
      </c>
      <c r="C104" s="120">
        <v>1</v>
      </c>
      <c r="D104" s="49">
        <v>6600</v>
      </c>
      <c r="E104" s="106">
        <f t="shared" si="1"/>
        <v>6600</v>
      </c>
    </row>
    <row r="105" spans="1:6">
      <c r="A105" s="81" t="s">
        <v>1357</v>
      </c>
      <c r="B105" s="51" t="s">
        <v>685</v>
      </c>
      <c r="C105" s="120">
        <v>1</v>
      </c>
      <c r="D105" s="49">
        <v>13200</v>
      </c>
      <c r="E105" s="106">
        <f t="shared" si="1"/>
        <v>13200</v>
      </c>
      <c r="F105" s="28"/>
    </row>
    <row r="106" spans="1:6">
      <c r="A106" s="115"/>
      <c r="B106" s="116" t="s">
        <v>1358</v>
      </c>
      <c r="C106" s="117"/>
      <c r="D106" s="118"/>
      <c r="E106" s="118">
        <f>SUM(E15:E105)</f>
        <v>2112184</v>
      </c>
      <c r="F106" s="136"/>
    </row>
    <row r="107" spans="1:6">
      <c r="A107" s="57" t="s">
        <v>1359</v>
      </c>
      <c r="B107" s="54"/>
      <c r="C107" s="112"/>
      <c r="D107" s="108"/>
      <c r="E107" s="108"/>
    </row>
    <row r="108" spans="1:6">
      <c r="A108" s="57" t="s">
        <v>181</v>
      </c>
      <c r="B108" s="54"/>
      <c r="C108" s="112"/>
      <c r="D108" s="108"/>
      <c r="E108" s="108"/>
    </row>
    <row r="109" spans="1:6">
      <c r="A109" s="81" t="s">
        <v>1360</v>
      </c>
      <c r="B109" s="51" t="s">
        <v>183</v>
      </c>
      <c r="C109" s="81">
        <v>1</v>
      </c>
      <c r="D109" s="49">
        <v>4100</v>
      </c>
      <c r="E109" s="74">
        <f t="shared" si="1"/>
        <v>4100</v>
      </c>
    </row>
    <row r="110" spans="1:6">
      <c r="A110" s="81" t="s">
        <v>1361</v>
      </c>
      <c r="B110" s="51" t="s">
        <v>3</v>
      </c>
      <c r="C110" s="81">
        <v>1</v>
      </c>
      <c r="D110" s="49">
        <v>6000</v>
      </c>
      <c r="E110" s="74">
        <f t="shared" si="1"/>
        <v>6000</v>
      </c>
    </row>
    <row r="111" spans="1:6">
      <c r="A111" s="81" t="s">
        <v>1362</v>
      </c>
      <c r="B111" s="51" t="s">
        <v>4</v>
      </c>
      <c r="C111" s="81">
        <v>1</v>
      </c>
      <c r="D111" s="49">
        <v>4000</v>
      </c>
      <c r="E111" s="74">
        <f t="shared" si="1"/>
        <v>4000</v>
      </c>
    </row>
    <row r="112" spans="1:6">
      <c r="A112" s="81" t="s">
        <v>1363</v>
      </c>
      <c r="B112" s="51" t="s">
        <v>5</v>
      </c>
      <c r="C112" s="81">
        <v>1</v>
      </c>
      <c r="D112" s="49">
        <v>3500</v>
      </c>
      <c r="E112" s="74">
        <f t="shared" si="1"/>
        <v>3500</v>
      </c>
    </row>
    <row r="113" spans="1:5" ht="30">
      <c r="A113" s="81" t="s">
        <v>1364</v>
      </c>
      <c r="B113" s="51" t="s">
        <v>188</v>
      </c>
      <c r="C113" s="81">
        <v>15</v>
      </c>
      <c r="D113" s="49">
        <v>3390</v>
      </c>
      <c r="E113" s="74">
        <f t="shared" si="1"/>
        <v>50850</v>
      </c>
    </row>
    <row r="114" spans="1:5" ht="30">
      <c r="A114" s="81" t="s">
        <v>1365</v>
      </c>
      <c r="B114" s="51" t="s">
        <v>233</v>
      </c>
      <c r="C114" s="81">
        <v>30</v>
      </c>
      <c r="D114" s="49">
        <v>3500</v>
      </c>
      <c r="E114" s="74">
        <f t="shared" si="1"/>
        <v>105000</v>
      </c>
    </row>
    <row r="115" spans="1:5" ht="30">
      <c r="A115" s="81" t="s">
        <v>1366</v>
      </c>
      <c r="B115" s="51" t="s">
        <v>701</v>
      </c>
      <c r="C115" s="81">
        <v>1</v>
      </c>
      <c r="D115" s="49">
        <v>18400</v>
      </c>
      <c r="E115" s="74">
        <f t="shared" si="1"/>
        <v>18400</v>
      </c>
    </row>
    <row r="116" spans="1:5" ht="30">
      <c r="A116" s="81" t="s">
        <v>1367</v>
      </c>
      <c r="B116" s="51" t="s">
        <v>8</v>
      </c>
      <c r="C116" s="81">
        <v>2</v>
      </c>
      <c r="D116" s="49">
        <v>8900</v>
      </c>
      <c r="E116" s="74">
        <f t="shared" si="1"/>
        <v>17800</v>
      </c>
    </row>
    <row r="117" spans="1:5" ht="30">
      <c r="A117" s="81" t="s">
        <v>1368</v>
      </c>
      <c r="B117" s="51" t="s">
        <v>1369</v>
      </c>
      <c r="C117" s="81">
        <v>2</v>
      </c>
      <c r="D117" s="74">
        <v>16000</v>
      </c>
      <c r="E117" s="74">
        <f t="shared" si="1"/>
        <v>32000</v>
      </c>
    </row>
    <row r="118" spans="1:5" ht="30">
      <c r="A118" s="81" t="s">
        <v>1370</v>
      </c>
      <c r="B118" s="51" t="s">
        <v>507</v>
      </c>
      <c r="C118" s="52">
        <v>1</v>
      </c>
      <c r="D118" s="49">
        <v>17500</v>
      </c>
      <c r="E118" s="74">
        <f t="shared" si="1"/>
        <v>17500</v>
      </c>
    </row>
    <row r="119" spans="1:5">
      <c r="A119" s="81" t="s">
        <v>1371</v>
      </c>
      <c r="B119" s="67" t="s">
        <v>197</v>
      </c>
      <c r="C119" s="111"/>
      <c r="D119" s="74"/>
      <c r="E119" s="74"/>
    </row>
    <row r="120" spans="1:5" ht="30">
      <c r="A120" s="81" t="s">
        <v>1372</v>
      </c>
      <c r="B120" s="51" t="s">
        <v>1373</v>
      </c>
      <c r="C120" s="52">
        <v>15</v>
      </c>
      <c r="D120" s="74">
        <v>21900</v>
      </c>
      <c r="E120" s="74">
        <f t="shared" si="1"/>
        <v>328500</v>
      </c>
    </row>
    <row r="121" spans="1:5">
      <c r="A121" s="81" t="s">
        <v>1374</v>
      </c>
      <c r="B121" s="67" t="s">
        <v>1375</v>
      </c>
      <c r="C121" s="111"/>
      <c r="D121" s="74"/>
      <c r="E121" s="74"/>
    </row>
    <row r="122" spans="1:5">
      <c r="A122" s="57" t="s">
        <v>1376</v>
      </c>
      <c r="B122" s="54"/>
      <c r="C122" s="112"/>
      <c r="D122" s="108"/>
      <c r="E122" s="108"/>
    </row>
    <row r="123" spans="1:5">
      <c r="A123" s="81" t="s">
        <v>1379</v>
      </c>
      <c r="B123" s="51" t="s">
        <v>1380</v>
      </c>
      <c r="C123" s="81">
        <v>8</v>
      </c>
      <c r="D123" s="49">
        <v>1250</v>
      </c>
      <c r="E123" s="74">
        <f t="shared" si="1"/>
        <v>10000</v>
      </c>
    </row>
    <row r="124" spans="1:5">
      <c r="A124" s="81" t="s">
        <v>1381</v>
      </c>
      <c r="B124" s="51" t="s">
        <v>1382</v>
      </c>
      <c r="C124" s="81">
        <v>8</v>
      </c>
      <c r="D124" s="49">
        <v>550</v>
      </c>
      <c r="E124" s="74">
        <f t="shared" si="1"/>
        <v>4400</v>
      </c>
    </row>
    <row r="125" spans="1:5">
      <c r="A125" s="81" t="s">
        <v>1383</v>
      </c>
      <c r="B125" s="51" t="s">
        <v>1384</v>
      </c>
      <c r="C125" s="81">
        <v>8</v>
      </c>
      <c r="D125" s="49">
        <v>650</v>
      </c>
      <c r="E125" s="74">
        <f t="shared" si="1"/>
        <v>5200</v>
      </c>
    </row>
    <row r="126" spans="1:5">
      <c r="A126" s="81" t="s">
        <v>1385</v>
      </c>
      <c r="B126" s="51" t="s">
        <v>1386</v>
      </c>
      <c r="C126" s="81">
        <v>2</v>
      </c>
      <c r="D126" s="49">
        <v>800</v>
      </c>
      <c r="E126" s="74">
        <f t="shared" si="1"/>
        <v>1600</v>
      </c>
    </row>
    <row r="127" spans="1:5">
      <c r="A127" s="81" t="s">
        <v>1387</v>
      </c>
      <c r="B127" s="51" t="s">
        <v>1388</v>
      </c>
      <c r="C127" s="81">
        <v>8</v>
      </c>
      <c r="D127" s="49">
        <v>990</v>
      </c>
      <c r="E127" s="74">
        <f t="shared" si="1"/>
        <v>7920</v>
      </c>
    </row>
    <row r="128" spans="1:5">
      <c r="A128" s="81" t="s">
        <v>1389</v>
      </c>
      <c r="B128" s="51" t="s">
        <v>1390</v>
      </c>
      <c r="C128" s="81">
        <v>8</v>
      </c>
      <c r="D128" s="49">
        <v>170</v>
      </c>
      <c r="E128" s="74">
        <f t="shared" si="1"/>
        <v>1360</v>
      </c>
    </row>
    <row r="129" spans="1:5">
      <c r="A129" s="81" t="s">
        <v>1391</v>
      </c>
      <c r="B129" s="51" t="s">
        <v>1392</v>
      </c>
      <c r="C129" s="81">
        <v>8</v>
      </c>
      <c r="D129" s="49">
        <v>190</v>
      </c>
      <c r="E129" s="74">
        <f t="shared" si="1"/>
        <v>1520</v>
      </c>
    </row>
    <row r="130" spans="1:5">
      <c r="A130" s="81" t="s">
        <v>1393</v>
      </c>
      <c r="B130" s="51" t="s">
        <v>1394</v>
      </c>
      <c r="C130" s="81">
        <v>8</v>
      </c>
      <c r="D130" s="49">
        <v>410</v>
      </c>
      <c r="E130" s="74">
        <f t="shared" si="1"/>
        <v>3280</v>
      </c>
    </row>
    <row r="131" spans="1:5">
      <c r="A131" s="81" t="s">
        <v>1395</v>
      </c>
      <c r="B131" s="51" t="s">
        <v>1396</v>
      </c>
      <c r="C131" s="81">
        <v>8</v>
      </c>
      <c r="D131" s="49">
        <v>1160</v>
      </c>
      <c r="E131" s="74">
        <f t="shared" si="1"/>
        <v>9280</v>
      </c>
    </row>
    <row r="132" spans="1:5">
      <c r="A132" s="81" t="s">
        <v>1397</v>
      </c>
      <c r="B132" s="51" t="s">
        <v>1398</v>
      </c>
      <c r="C132" s="81">
        <v>8</v>
      </c>
      <c r="D132" s="49">
        <v>380</v>
      </c>
      <c r="E132" s="74">
        <f t="shared" si="1"/>
        <v>3040</v>
      </c>
    </row>
    <row r="133" spans="1:5">
      <c r="A133" s="81" t="s">
        <v>1399</v>
      </c>
      <c r="B133" s="51" t="s">
        <v>1400</v>
      </c>
      <c r="C133" s="81">
        <v>8</v>
      </c>
      <c r="D133" s="49">
        <v>1010</v>
      </c>
      <c r="E133" s="74">
        <f t="shared" si="1"/>
        <v>8080</v>
      </c>
    </row>
    <row r="134" spans="1:5">
      <c r="A134" s="81" t="s">
        <v>1401</v>
      </c>
      <c r="B134" s="51" t="s">
        <v>1402</v>
      </c>
      <c r="C134" s="81">
        <v>2</v>
      </c>
      <c r="D134" s="49">
        <v>4500</v>
      </c>
      <c r="E134" s="74">
        <f t="shared" si="1"/>
        <v>9000</v>
      </c>
    </row>
    <row r="135" spans="1:5">
      <c r="A135" s="81" t="s">
        <v>1403</v>
      </c>
      <c r="B135" s="51" t="s">
        <v>1794</v>
      </c>
      <c r="C135" s="81">
        <v>8</v>
      </c>
      <c r="D135" s="49">
        <v>365</v>
      </c>
      <c r="E135" s="74">
        <f t="shared" si="1"/>
        <v>2920</v>
      </c>
    </row>
    <row r="136" spans="1:5">
      <c r="A136" s="81" t="s">
        <v>1404</v>
      </c>
      <c r="B136" s="51" t="s">
        <v>1405</v>
      </c>
      <c r="C136" s="81">
        <v>8</v>
      </c>
      <c r="D136" s="49">
        <v>750</v>
      </c>
      <c r="E136" s="74">
        <f t="shared" si="1"/>
        <v>6000</v>
      </c>
    </row>
    <row r="137" spans="1:5">
      <c r="A137" s="81" t="s">
        <v>1406</v>
      </c>
      <c r="B137" s="119" t="s">
        <v>1407</v>
      </c>
      <c r="C137" s="81">
        <v>8</v>
      </c>
      <c r="D137" s="49">
        <v>2120</v>
      </c>
      <c r="E137" s="74">
        <f t="shared" ref="E137:E184" si="2">D137*C137</f>
        <v>16960</v>
      </c>
    </row>
    <row r="138" spans="1:5">
      <c r="A138" s="81" t="s">
        <v>1408</v>
      </c>
      <c r="B138" s="51" t="s">
        <v>1409</v>
      </c>
      <c r="C138" s="81">
        <v>8</v>
      </c>
      <c r="D138" s="49">
        <v>1650</v>
      </c>
      <c r="E138" s="74">
        <f t="shared" si="2"/>
        <v>13200</v>
      </c>
    </row>
    <row r="139" spans="1:5">
      <c r="A139" s="81" t="s">
        <v>1410</v>
      </c>
      <c r="B139" s="119" t="s">
        <v>1411</v>
      </c>
      <c r="C139" s="81">
        <v>8</v>
      </c>
      <c r="D139" s="49">
        <v>910</v>
      </c>
      <c r="E139" s="74">
        <f t="shared" si="2"/>
        <v>7280</v>
      </c>
    </row>
    <row r="140" spans="1:5">
      <c r="A140" s="81" t="s">
        <v>1412</v>
      </c>
      <c r="B140" s="51" t="s">
        <v>1413</v>
      </c>
      <c r="C140" s="81">
        <v>8</v>
      </c>
      <c r="D140" s="49">
        <v>1350</v>
      </c>
      <c r="E140" s="74">
        <f t="shared" si="2"/>
        <v>10800</v>
      </c>
    </row>
    <row r="141" spans="1:5">
      <c r="A141" s="81" t="s">
        <v>1414</v>
      </c>
      <c r="B141" s="51" t="s">
        <v>1415</v>
      </c>
      <c r="C141" s="81">
        <v>8</v>
      </c>
      <c r="D141" s="49">
        <v>380</v>
      </c>
      <c r="E141" s="74">
        <f t="shared" si="2"/>
        <v>3040</v>
      </c>
    </row>
    <row r="142" spans="1:5">
      <c r="A142" s="81" t="s">
        <v>1416</v>
      </c>
      <c r="B142" s="51" t="s">
        <v>1417</v>
      </c>
      <c r="C142" s="81">
        <v>8</v>
      </c>
      <c r="D142" s="49">
        <v>4820</v>
      </c>
      <c r="E142" s="74">
        <f t="shared" si="2"/>
        <v>38560</v>
      </c>
    </row>
    <row r="143" spans="1:5">
      <c r="A143" s="81" t="s">
        <v>1418</v>
      </c>
      <c r="B143" s="51" t="s">
        <v>1419</v>
      </c>
      <c r="C143" s="81">
        <v>8</v>
      </c>
      <c r="D143" s="49">
        <v>410</v>
      </c>
      <c r="E143" s="74">
        <f t="shared" si="2"/>
        <v>3280</v>
      </c>
    </row>
    <row r="144" spans="1:5">
      <c r="A144" s="81" t="s">
        <v>1425</v>
      </c>
      <c r="B144" s="51" t="s">
        <v>1426</v>
      </c>
      <c r="C144" s="81">
        <v>8</v>
      </c>
      <c r="D144" s="49">
        <v>384</v>
      </c>
      <c r="E144" s="74">
        <f t="shared" si="2"/>
        <v>3072</v>
      </c>
    </row>
    <row r="145" spans="1:6">
      <c r="A145" s="81" t="s">
        <v>1427</v>
      </c>
      <c r="B145" s="51" t="s">
        <v>1428</v>
      </c>
      <c r="C145" s="81">
        <v>8</v>
      </c>
      <c r="D145" s="49">
        <v>6800</v>
      </c>
      <c r="E145" s="74">
        <f t="shared" si="2"/>
        <v>54400</v>
      </c>
    </row>
    <row r="146" spans="1:6">
      <c r="A146" s="81" t="s">
        <v>1429</v>
      </c>
      <c r="B146" s="51" t="s">
        <v>1430</v>
      </c>
      <c r="C146" s="81">
        <v>8</v>
      </c>
      <c r="D146" s="49">
        <v>370</v>
      </c>
      <c r="E146" s="74">
        <f t="shared" si="2"/>
        <v>2960</v>
      </c>
    </row>
    <row r="147" spans="1:6">
      <c r="A147" s="81" t="s">
        <v>1431</v>
      </c>
      <c r="B147" s="51" t="s">
        <v>1432</v>
      </c>
      <c r="C147" s="81">
        <v>8</v>
      </c>
      <c r="D147" s="49">
        <v>960</v>
      </c>
      <c r="E147" s="74">
        <f t="shared" si="2"/>
        <v>7680</v>
      </c>
    </row>
    <row r="148" spans="1:6">
      <c r="A148" s="81" t="s">
        <v>1433</v>
      </c>
      <c r="B148" s="51" t="s">
        <v>1434</v>
      </c>
      <c r="C148" s="81">
        <v>3</v>
      </c>
      <c r="D148" s="49">
        <v>6950</v>
      </c>
      <c r="E148" s="74">
        <f t="shared" si="2"/>
        <v>20850</v>
      </c>
    </row>
    <row r="149" spans="1:6" ht="30">
      <c r="A149" s="81" t="s">
        <v>1435</v>
      </c>
      <c r="B149" s="51" t="s">
        <v>1436</v>
      </c>
      <c r="C149" s="81">
        <v>5</v>
      </c>
      <c r="D149" s="49">
        <v>5200</v>
      </c>
      <c r="E149" s="74">
        <f t="shared" si="2"/>
        <v>26000</v>
      </c>
    </row>
    <row r="150" spans="1:6">
      <c r="A150" s="81" t="s">
        <v>1437</v>
      </c>
      <c r="B150" s="51" t="s">
        <v>1438</v>
      </c>
      <c r="C150" s="81">
        <v>8</v>
      </c>
      <c r="D150" s="49">
        <v>750</v>
      </c>
      <c r="E150" s="74">
        <f t="shared" si="2"/>
        <v>6000</v>
      </c>
    </row>
    <row r="151" spans="1:6">
      <c r="A151" s="81" t="s">
        <v>1439</v>
      </c>
      <c r="B151" s="51" t="s">
        <v>1440</v>
      </c>
      <c r="C151" s="81">
        <v>5</v>
      </c>
      <c r="D151" s="49">
        <v>3140</v>
      </c>
      <c r="E151" s="74">
        <f t="shared" si="2"/>
        <v>15700</v>
      </c>
    </row>
    <row r="152" spans="1:6">
      <c r="A152" s="81" t="s">
        <v>1441</v>
      </c>
      <c r="B152" s="51" t="s">
        <v>1442</v>
      </c>
      <c r="C152" s="81">
        <v>8</v>
      </c>
      <c r="D152" s="49">
        <v>980</v>
      </c>
      <c r="E152" s="74">
        <f t="shared" si="2"/>
        <v>7840</v>
      </c>
    </row>
    <row r="153" spans="1:6">
      <c r="A153" s="81" t="s">
        <v>1443</v>
      </c>
      <c r="B153" s="51" t="s">
        <v>1444</v>
      </c>
      <c r="C153" s="81">
        <v>8</v>
      </c>
      <c r="D153" s="49">
        <v>372</v>
      </c>
      <c r="E153" s="74">
        <f t="shared" si="2"/>
        <v>2976</v>
      </c>
    </row>
    <row r="154" spans="1:6">
      <c r="A154" s="81" t="s">
        <v>1446</v>
      </c>
      <c r="B154" s="51" t="s">
        <v>1447</v>
      </c>
      <c r="C154" s="81">
        <v>8</v>
      </c>
      <c r="D154" s="49">
        <v>450</v>
      </c>
      <c r="E154" s="74">
        <f t="shared" si="2"/>
        <v>3600</v>
      </c>
    </row>
    <row r="155" spans="1:6">
      <c r="A155" s="81" t="s">
        <v>1448</v>
      </c>
      <c r="B155" s="51" t="s">
        <v>1449</v>
      </c>
      <c r="C155" s="81">
        <v>8</v>
      </c>
      <c r="D155" s="49">
        <v>800</v>
      </c>
      <c r="E155" s="74">
        <f t="shared" si="2"/>
        <v>6400</v>
      </c>
      <c r="F155" s="28"/>
    </row>
    <row r="156" spans="1:6">
      <c r="A156" s="81" t="s">
        <v>1450</v>
      </c>
      <c r="B156" s="51" t="s">
        <v>1451</v>
      </c>
      <c r="C156" s="81">
        <v>15</v>
      </c>
      <c r="D156" s="49">
        <v>110</v>
      </c>
      <c r="E156" s="74">
        <f t="shared" si="2"/>
        <v>1650</v>
      </c>
      <c r="F156" s="136"/>
    </row>
    <row r="157" spans="1:6">
      <c r="A157" s="81" t="s">
        <v>1452</v>
      </c>
      <c r="B157" s="51" t="s">
        <v>1453</v>
      </c>
      <c r="C157" s="81">
        <v>15</v>
      </c>
      <c r="D157" s="49">
        <v>221</v>
      </c>
      <c r="E157" s="74">
        <f t="shared" si="2"/>
        <v>3315</v>
      </c>
    </row>
    <row r="158" spans="1:6">
      <c r="A158" s="81" t="s">
        <v>1454</v>
      </c>
      <c r="B158" s="51" t="s">
        <v>1455</v>
      </c>
      <c r="C158" s="81">
        <v>15</v>
      </c>
      <c r="D158" s="49">
        <v>280</v>
      </c>
      <c r="E158" s="74">
        <f t="shared" si="2"/>
        <v>4200</v>
      </c>
    </row>
    <row r="159" spans="1:6">
      <c r="A159" s="81" t="s">
        <v>1456</v>
      </c>
      <c r="B159" s="51" t="s">
        <v>1457</v>
      </c>
      <c r="C159" s="81">
        <v>1</v>
      </c>
      <c r="D159" s="49">
        <v>3800</v>
      </c>
      <c r="E159" s="74">
        <f t="shared" si="2"/>
        <v>3800</v>
      </c>
    </row>
    <row r="160" spans="1:6" ht="30">
      <c r="A160" s="81" t="s">
        <v>1458</v>
      </c>
      <c r="B160" s="51" t="s">
        <v>1459</v>
      </c>
      <c r="C160" s="81">
        <v>15</v>
      </c>
      <c r="D160" s="49">
        <v>75</v>
      </c>
      <c r="E160" s="74">
        <f>D160*C160</f>
        <v>1125</v>
      </c>
    </row>
    <row r="161" spans="1:6">
      <c r="A161" s="57" t="s">
        <v>27</v>
      </c>
      <c r="B161" s="54"/>
      <c r="C161" s="112"/>
      <c r="D161" s="108"/>
      <c r="E161" s="108"/>
    </row>
    <row r="162" spans="1:6" ht="30">
      <c r="A162" s="81" t="s">
        <v>1460</v>
      </c>
      <c r="B162" s="51" t="s">
        <v>1461</v>
      </c>
      <c r="C162" s="81">
        <v>1</v>
      </c>
      <c r="D162" s="49">
        <v>7800</v>
      </c>
      <c r="E162" s="74">
        <f t="shared" si="2"/>
        <v>7800</v>
      </c>
    </row>
    <row r="163" spans="1:6" ht="30">
      <c r="A163" s="81" t="s">
        <v>1462</v>
      </c>
      <c r="B163" s="51" t="s">
        <v>1463</v>
      </c>
      <c r="C163" s="81">
        <v>1</v>
      </c>
      <c r="D163" s="49">
        <v>6058</v>
      </c>
      <c r="E163" s="74">
        <f t="shared" si="2"/>
        <v>6058</v>
      </c>
      <c r="F163" s="28"/>
    </row>
    <row r="164" spans="1:6">
      <c r="A164" s="57" t="s">
        <v>1464</v>
      </c>
      <c r="B164" s="54"/>
      <c r="C164" s="112"/>
      <c r="D164" s="108"/>
      <c r="E164" s="108"/>
    </row>
    <row r="165" spans="1:6">
      <c r="A165" s="57" t="s">
        <v>181</v>
      </c>
      <c r="B165" s="54"/>
      <c r="C165" s="112"/>
      <c r="D165" s="108"/>
      <c r="E165" s="108"/>
    </row>
    <row r="166" spans="1:6">
      <c r="A166" s="81" t="s">
        <v>1465</v>
      </c>
      <c r="B166" s="51" t="s">
        <v>183</v>
      </c>
      <c r="C166" s="81">
        <v>1</v>
      </c>
      <c r="D166" s="49">
        <v>4100</v>
      </c>
      <c r="E166" s="74">
        <f t="shared" si="2"/>
        <v>4100</v>
      </c>
    </row>
    <row r="167" spans="1:6">
      <c r="A167" s="81" t="s">
        <v>1466</v>
      </c>
      <c r="B167" s="51" t="s">
        <v>3</v>
      </c>
      <c r="C167" s="81">
        <v>1</v>
      </c>
      <c r="D167" s="49">
        <v>6000</v>
      </c>
      <c r="E167" s="74">
        <f t="shared" si="2"/>
        <v>6000</v>
      </c>
    </row>
    <row r="168" spans="1:6">
      <c r="A168" s="81" t="s">
        <v>1467</v>
      </c>
      <c r="B168" s="51" t="s">
        <v>4</v>
      </c>
      <c r="C168" s="81">
        <v>1</v>
      </c>
      <c r="D168" s="49">
        <v>4000</v>
      </c>
      <c r="E168" s="74">
        <f t="shared" si="2"/>
        <v>4000</v>
      </c>
    </row>
    <row r="169" spans="1:6">
      <c r="A169" s="81" t="s">
        <v>1468</v>
      </c>
      <c r="B169" s="51" t="s">
        <v>5</v>
      </c>
      <c r="C169" s="81">
        <v>1</v>
      </c>
      <c r="D169" s="49">
        <v>3500</v>
      </c>
      <c r="E169" s="74">
        <f t="shared" si="2"/>
        <v>3500</v>
      </c>
    </row>
    <row r="170" spans="1:6" ht="30">
      <c r="A170" s="81" t="s">
        <v>1469</v>
      </c>
      <c r="B170" s="51" t="s">
        <v>188</v>
      </c>
      <c r="C170" s="81">
        <v>15</v>
      </c>
      <c r="D170" s="49">
        <v>3390</v>
      </c>
      <c r="E170" s="74">
        <f t="shared" si="2"/>
        <v>50850</v>
      </c>
    </row>
    <row r="171" spans="1:6" ht="30">
      <c r="A171" s="81" t="s">
        <v>1470</v>
      </c>
      <c r="B171" s="51" t="s">
        <v>233</v>
      </c>
      <c r="C171" s="81">
        <v>30</v>
      </c>
      <c r="D171" s="49">
        <v>3500</v>
      </c>
      <c r="E171" s="74">
        <f t="shared" si="2"/>
        <v>105000</v>
      </c>
    </row>
    <row r="172" spans="1:6" ht="30">
      <c r="A172" s="81" t="s">
        <v>1471</v>
      </c>
      <c r="B172" s="51" t="s">
        <v>701</v>
      </c>
      <c r="C172" s="81">
        <v>1</v>
      </c>
      <c r="D172" s="49">
        <v>18400</v>
      </c>
      <c r="E172" s="74">
        <f t="shared" si="2"/>
        <v>18400</v>
      </c>
    </row>
    <row r="173" spans="1:6" ht="30">
      <c r="A173" s="81" t="s">
        <v>1472</v>
      </c>
      <c r="B173" s="51" t="s">
        <v>8</v>
      </c>
      <c r="C173" s="81">
        <v>2</v>
      </c>
      <c r="D173" s="49">
        <v>8900</v>
      </c>
      <c r="E173" s="74">
        <f t="shared" si="2"/>
        <v>17800</v>
      </c>
    </row>
    <row r="174" spans="1:6" ht="30">
      <c r="A174" s="81" t="s">
        <v>1473</v>
      </c>
      <c r="B174" s="51" t="s">
        <v>1369</v>
      </c>
      <c r="C174" s="81">
        <v>2</v>
      </c>
      <c r="D174" s="49">
        <v>16000</v>
      </c>
      <c r="E174" s="74">
        <f t="shared" si="2"/>
        <v>32000</v>
      </c>
    </row>
    <row r="175" spans="1:6" ht="30">
      <c r="A175" s="81" t="s">
        <v>1474</v>
      </c>
      <c r="B175" s="51" t="s">
        <v>507</v>
      </c>
      <c r="C175" s="81">
        <v>1</v>
      </c>
      <c r="D175" s="49">
        <v>17500</v>
      </c>
      <c r="E175" s="74">
        <f t="shared" si="2"/>
        <v>17500</v>
      </c>
    </row>
    <row r="176" spans="1:6" ht="30">
      <c r="A176" s="81" t="s">
        <v>1475</v>
      </c>
      <c r="B176" s="51" t="s">
        <v>1373</v>
      </c>
      <c r="C176" s="79"/>
      <c r="D176" s="49"/>
      <c r="E176" s="74"/>
    </row>
    <row r="177" spans="1:12">
      <c r="A177" s="81" t="s">
        <v>1476</v>
      </c>
      <c r="B177" s="67" t="s">
        <v>1375</v>
      </c>
      <c r="C177" s="81">
        <v>10</v>
      </c>
      <c r="D177" s="49">
        <v>9500</v>
      </c>
      <c r="E177" s="74">
        <f t="shared" si="2"/>
        <v>95000</v>
      </c>
    </row>
    <row r="178" spans="1:12">
      <c r="A178" s="57" t="s">
        <v>1477</v>
      </c>
      <c r="B178" s="54"/>
      <c r="C178" s="112"/>
      <c r="D178" s="108"/>
      <c r="E178" s="108"/>
    </row>
    <row r="179" spans="1:12" ht="30">
      <c r="A179" s="81" t="s">
        <v>1480</v>
      </c>
      <c r="B179" s="51" t="s">
        <v>1481</v>
      </c>
      <c r="C179" s="81">
        <v>1</v>
      </c>
      <c r="D179" s="49">
        <v>1990</v>
      </c>
      <c r="E179" s="74">
        <f t="shared" si="2"/>
        <v>1990</v>
      </c>
    </row>
    <row r="180" spans="1:12">
      <c r="A180" s="81" t="s">
        <v>1482</v>
      </c>
      <c r="B180" s="51" t="s">
        <v>1483</v>
      </c>
      <c r="C180" s="81">
        <v>8</v>
      </c>
      <c r="D180" s="49">
        <v>720</v>
      </c>
      <c r="E180" s="74">
        <f t="shared" si="2"/>
        <v>5760</v>
      </c>
    </row>
    <row r="181" spans="1:12">
      <c r="A181" s="81" t="s">
        <v>1484</v>
      </c>
      <c r="B181" s="51" t="s">
        <v>1485</v>
      </c>
      <c r="C181" s="81">
        <v>8</v>
      </c>
      <c r="D181" s="49">
        <v>370</v>
      </c>
      <c r="E181" s="74">
        <f t="shared" si="2"/>
        <v>2960</v>
      </c>
      <c r="I181" s="228"/>
      <c r="J181" s="231"/>
      <c r="K181" s="229"/>
      <c r="L181" s="230"/>
    </row>
    <row r="182" spans="1:12">
      <c r="A182" s="81" t="s">
        <v>1486</v>
      </c>
      <c r="B182" s="51" t="s">
        <v>1487</v>
      </c>
      <c r="C182" s="81">
        <v>8</v>
      </c>
      <c r="D182" s="49">
        <v>260</v>
      </c>
      <c r="E182" s="74">
        <f t="shared" si="2"/>
        <v>2080</v>
      </c>
    </row>
    <row r="183" spans="1:12">
      <c r="A183" s="81" t="s">
        <v>1488</v>
      </c>
      <c r="B183" s="51" t="s">
        <v>1489</v>
      </c>
      <c r="C183" s="81">
        <v>8</v>
      </c>
      <c r="D183" s="49">
        <v>230</v>
      </c>
      <c r="E183" s="74">
        <f t="shared" si="2"/>
        <v>1840</v>
      </c>
    </row>
    <row r="184" spans="1:12">
      <c r="A184" s="81" t="s">
        <v>1490</v>
      </c>
      <c r="B184" s="51" t="s">
        <v>1491</v>
      </c>
      <c r="C184" s="81">
        <v>8</v>
      </c>
      <c r="D184" s="49">
        <v>980</v>
      </c>
      <c r="E184" s="74">
        <f t="shared" si="2"/>
        <v>7840</v>
      </c>
    </row>
    <row r="185" spans="1:12">
      <c r="A185" s="81" t="s">
        <v>1493</v>
      </c>
      <c r="B185" s="51" t="s">
        <v>1494</v>
      </c>
      <c r="C185" s="81">
        <v>8</v>
      </c>
      <c r="D185" s="49">
        <v>1200</v>
      </c>
      <c r="E185" s="74">
        <f t="shared" ref="E185:E246" si="3">D185*C185</f>
        <v>9600</v>
      </c>
    </row>
    <row r="186" spans="1:12">
      <c r="A186" s="81" t="s">
        <v>1495</v>
      </c>
      <c r="B186" s="51" t="s">
        <v>1496</v>
      </c>
      <c r="C186" s="81">
        <v>8</v>
      </c>
      <c r="D186" s="49">
        <v>250</v>
      </c>
      <c r="E186" s="74">
        <f t="shared" si="3"/>
        <v>2000</v>
      </c>
    </row>
    <row r="187" spans="1:12">
      <c r="A187" s="81" t="s">
        <v>1497</v>
      </c>
      <c r="B187" s="51" t="s">
        <v>1498</v>
      </c>
      <c r="C187" s="81">
        <v>8</v>
      </c>
      <c r="D187" s="49">
        <v>110</v>
      </c>
      <c r="E187" s="74">
        <f t="shared" si="3"/>
        <v>880</v>
      </c>
    </row>
    <row r="188" spans="1:12">
      <c r="A188" s="81" t="s">
        <v>1499</v>
      </c>
      <c r="B188" s="51" t="s">
        <v>1500</v>
      </c>
      <c r="C188" s="81">
        <v>8</v>
      </c>
      <c r="D188" s="49">
        <v>580</v>
      </c>
      <c r="E188" s="74">
        <f t="shared" si="3"/>
        <v>4640</v>
      </c>
    </row>
    <row r="189" spans="1:12">
      <c r="A189" s="81" t="s">
        <v>1501</v>
      </c>
      <c r="B189" s="51" t="s">
        <v>1502</v>
      </c>
      <c r="C189" s="81">
        <v>8</v>
      </c>
      <c r="D189" s="49">
        <v>350</v>
      </c>
      <c r="E189" s="74">
        <f t="shared" si="3"/>
        <v>2800</v>
      </c>
    </row>
    <row r="190" spans="1:12">
      <c r="A190" s="81" t="s">
        <v>1503</v>
      </c>
      <c r="B190" s="51" t="s">
        <v>1405</v>
      </c>
      <c r="C190" s="81">
        <v>8</v>
      </c>
      <c r="D190" s="49">
        <v>750</v>
      </c>
      <c r="E190" s="74">
        <f t="shared" si="3"/>
        <v>6000</v>
      </c>
    </row>
    <row r="191" spans="1:12">
      <c r="A191" s="81" t="s">
        <v>1504</v>
      </c>
      <c r="B191" s="51" t="s">
        <v>1396</v>
      </c>
      <c r="C191" s="81">
        <v>8</v>
      </c>
      <c r="D191" s="49">
        <v>1160</v>
      </c>
      <c r="E191" s="74">
        <f t="shared" si="3"/>
        <v>9280</v>
      </c>
    </row>
    <row r="192" spans="1:12">
      <c r="A192" s="81" t="s">
        <v>1505</v>
      </c>
      <c r="B192" s="51" t="s">
        <v>1506</v>
      </c>
      <c r="C192" s="81">
        <v>8</v>
      </c>
      <c r="D192" s="49">
        <v>400</v>
      </c>
      <c r="E192" s="74">
        <f t="shared" si="3"/>
        <v>3200</v>
      </c>
    </row>
    <row r="193" spans="1:12">
      <c r="A193" s="81" t="s">
        <v>1507</v>
      </c>
      <c r="B193" s="51" t="s">
        <v>1508</v>
      </c>
      <c r="C193" s="81">
        <v>8</v>
      </c>
      <c r="D193" s="49">
        <v>380</v>
      </c>
      <c r="E193" s="74">
        <f t="shared" si="3"/>
        <v>3040</v>
      </c>
    </row>
    <row r="194" spans="1:12">
      <c r="A194" s="81" t="s">
        <v>1509</v>
      </c>
      <c r="B194" s="51" t="s">
        <v>1510</v>
      </c>
      <c r="C194" s="81">
        <v>8</v>
      </c>
      <c r="D194" s="49">
        <v>990</v>
      </c>
      <c r="E194" s="74">
        <f t="shared" si="3"/>
        <v>7920</v>
      </c>
    </row>
    <row r="195" spans="1:12">
      <c r="A195" s="81" t="s">
        <v>1511</v>
      </c>
      <c r="B195" s="51" t="s">
        <v>1512</v>
      </c>
      <c r="C195" s="81">
        <v>8</v>
      </c>
      <c r="D195" s="49">
        <v>257</v>
      </c>
      <c r="E195" s="74">
        <f t="shared" si="3"/>
        <v>2056</v>
      </c>
    </row>
    <row r="196" spans="1:12">
      <c r="A196" s="81" t="s">
        <v>1513</v>
      </c>
      <c r="B196" s="51" t="s">
        <v>1514</v>
      </c>
      <c r="C196" s="81">
        <v>8</v>
      </c>
      <c r="D196" s="49">
        <v>210</v>
      </c>
      <c r="E196" s="74">
        <f t="shared" si="3"/>
        <v>1680</v>
      </c>
    </row>
    <row r="197" spans="1:12">
      <c r="A197" s="81" t="s">
        <v>1515</v>
      </c>
      <c r="B197" s="51" t="s">
        <v>1390</v>
      </c>
      <c r="C197" s="81">
        <v>2</v>
      </c>
      <c r="D197" s="49">
        <v>170</v>
      </c>
      <c r="E197" s="74">
        <f t="shared" si="3"/>
        <v>340</v>
      </c>
    </row>
    <row r="198" spans="1:12">
      <c r="A198" s="81" t="s">
        <v>1516</v>
      </c>
      <c r="B198" s="51" t="s">
        <v>1392</v>
      </c>
      <c r="C198" s="81">
        <v>2</v>
      </c>
      <c r="D198" s="49">
        <v>190</v>
      </c>
      <c r="E198" s="74">
        <f t="shared" si="3"/>
        <v>380</v>
      </c>
      <c r="I198" s="228"/>
      <c r="J198" s="231"/>
      <c r="K198" s="229"/>
      <c r="L198" s="229"/>
    </row>
    <row r="199" spans="1:12">
      <c r="A199" s="81" t="s">
        <v>1517</v>
      </c>
      <c r="B199" s="51" t="s">
        <v>1518</v>
      </c>
      <c r="C199" s="81">
        <v>1</v>
      </c>
      <c r="D199" s="49">
        <v>680</v>
      </c>
      <c r="E199" s="74">
        <f t="shared" si="3"/>
        <v>680</v>
      </c>
      <c r="I199" s="228"/>
      <c r="J199" s="231"/>
      <c r="K199" s="229"/>
      <c r="L199" s="229"/>
    </row>
    <row r="200" spans="1:12">
      <c r="A200" s="81" t="s">
        <v>1519</v>
      </c>
      <c r="B200" s="51" t="s">
        <v>1520</v>
      </c>
      <c r="C200" s="81">
        <v>1</v>
      </c>
      <c r="D200" s="49">
        <v>740</v>
      </c>
      <c r="E200" s="74">
        <f t="shared" si="3"/>
        <v>740</v>
      </c>
    </row>
    <row r="201" spans="1:12">
      <c r="A201" s="81" t="s">
        <v>1521</v>
      </c>
      <c r="B201" s="51" t="s">
        <v>1522</v>
      </c>
      <c r="C201" s="81">
        <v>2</v>
      </c>
      <c r="D201" s="49">
        <v>790</v>
      </c>
      <c r="E201" s="74">
        <f t="shared" si="3"/>
        <v>1580</v>
      </c>
      <c r="I201" s="228"/>
      <c r="J201" s="231"/>
      <c r="K201" s="229"/>
      <c r="L201" s="229"/>
    </row>
    <row r="202" spans="1:12">
      <c r="A202" s="81" t="s">
        <v>1523</v>
      </c>
      <c r="B202" s="51" t="s">
        <v>1524</v>
      </c>
      <c r="C202" s="81">
        <v>8</v>
      </c>
      <c r="D202" s="49">
        <v>234</v>
      </c>
      <c r="E202" s="74">
        <f t="shared" si="3"/>
        <v>1872</v>
      </c>
    </row>
    <row r="203" spans="1:12">
      <c r="A203" s="81" t="s">
        <v>1525</v>
      </c>
      <c r="B203" s="51" t="s">
        <v>1526</v>
      </c>
      <c r="C203" s="81">
        <v>8</v>
      </c>
      <c r="D203" s="49">
        <v>380</v>
      </c>
      <c r="E203" s="74">
        <f t="shared" si="3"/>
        <v>3040</v>
      </c>
    </row>
    <row r="204" spans="1:12">
      <c r="A204" s="81" t="s">
        <v>1527</v>
      </c>
      <c r="B204" s="51" t="s">
        <v>1528</v>
      </c>
      <c r="C204" s="81">
        <v>4</v>
      </c>
      <c r="D204" s="49">
        <v>506</v>
      </c>
      <c r="E204" s="74">
        <f t="shared" si="3"/>
        <v>2024</v>
      </c>
    </row>
    <row r="205" spans="1:12">
      <c r="A205" s="81" t="s">
        <v>1529</v>
      </c>
      <c r="B205" s="51" t="s">
        <v>1530</v>
      </c>
      <c r="C205" s="81">
        <v>15</v>
      </c>
      <c r="D205" s="49">
        <v>250</v>
      </c>
      <c r="E205" s="74">
        <f t="shared" si="3"/>
        <v>3750</v>
      </c>
    </row>
    <row r="206" spans="1:12">
      <c r="A206" s="81" t="s">
        <v>1531</v>
      </c>
      <c r="B206" s="51" t="s">
        <v>1449</v>
      </c>
      <c r="C206" s="81">
        <v>15</v>
      </c>
      <c r="D206" s="49">
        <v>800</v>
      </c>
      <c r="E206" s="74">
        <f t="shared" si="3"/>
        <v>12000</v>
      </c>
    </row>
    <row r="207" spans="1:12">
      <c r="A207" s="81" t="s">
        <v>1532</v>
      </c>
      <c r="B207" s="51" t="s">
        <v>1533</v>
      </c>
      <c r="C207" s="81">
        <v>8</v>
      </c>
      <c r="D207" s="49">
        <v>220</v>
      </c>
      <c r="E207" s="74">
        <f t="shared" si="3"/>
        <v>1760</v>
      </c>
    </row>
    <row r="208" spans="1:12">
      <c r="A208" s="81" t="s">
        <v>1534</v>
      </c>
      <c r="B208" s="51" t="s">
        <v>1535</v>
      </c>
      <c r="C208" s="81">
        <v>8</v>
      </c>
      <c r="D208" s="49">
        <v>450</v>
      </c>
      <c r="E208" s="74">
        <f t="shared" si="3"/>
        <v>3600</v>
      </c>
    </row>
    <row r="209" spans="1:12">
      <c r="A209" s="81" t="s">
        <v>1536</v>
      </c>
      <c r="B209" s="51" t="s">
        <v>1537</v>
      </c>
      <c r="C209" s="81">
        <v>8</v>
      </c>
      <c r="D209" s="49">
        <v>190</v>
      </c>
      <c r="E209" s="74">
        <f t="shared" si="3"/>
        <v>1520</v>
      </c>
    </row>
    <row r="210" spans="1:12">
      <c r="A210" s="81" t="s">
        <v>1538</v>
      </c>
      <c r="B210" s="51" t="s">
        <v>1539</v>
      </c>
      <c r="C210" s="81">
        <v>15</v>
      </c>
      <c r="D210" s="49">
        <v>180</v>
      </c>
      <c r="E210" s="74">
        <f t="shared" si="3"/>
        <v>2700</v>
      </c>
      <c r="F210" s="28"/>
    </row>
    <row r="211" spans="1:12">
      <c r="A211" s="57" t="s">
        <v>27</v>
      </c>
      <c r="B211" s="54"/>
      <c r="C211" s="112"/>
      <c r="D211" s="108"/>
      <c r="E211" s="108"/>
      <c r="F211" s="136"/>
      <c r="I211" s="228"/>
      <c r="J211" s="231"/>
      <c r="K211" s="229"/>
      <c r="L211" s="229"/>
    </row>
    <row r="212" spans="1:12" ht="30">
      <c r="A212" s="81" t="s">
        <v>1540</v>
      </c>
      <c r="B212" s="51" t="s">
        <v>1541</v>
      </c>
      <c r="C212" s="81">
        <v>1</v>
      </c>
      <c r="D212" s="49">
        <v>5100</v>
      </c>
      <c r="E212" s="74">
        <f t="shared" si="3"/>
        <v>5100</v>
      </c>
      <c r="I212" s="228"/>
      <c r="J212" s="231"/>
      <c r="K212" s="230"/>
      <c r="L212" s="230"/>
    </row>
    <row r="213" spans="1:12" ht="30">
      <c r="A213" s="115"/>
      <c r="B213" s="116" t="s">
        <v>1542</v>
      </c>
      <c r="C213" s="117"/>
      <c r="D213" s="118"/>
      <c r="E213" s="118">
        <f>SUM(E107:E212)</f>
        <v>1410598</v>
      </c>
    </row>
    <row r="214" spans="1:12">
      <c r="A214" s="57" t="s">
        <v>1543</v>
      </c>
      <c r="B214" s="54"/>
      <c r="C214" s="112"/>
      <c r="D214" s="108"/>
      <c r="E214" s="108"/>
    </row>
    <row r="215" spans="1:12">
      <c r="A215" s="57" t="s">
        <v>1544</v>
      </c>
      <c r="B215" s="54"/>
      <c r="C215" s="112"/>
      <c r="D215" s="108"/>
      <c r="E215" s="108"/>
    </row>
    <row r="216" spans="1:12">
      <c r="A216" s="57" t="s">
        <v>1545</v>
      </c>
      <c r="B216" s="54"/>
      <c r="C216" s="112"/>
      <c r="D216" s="108"/>
      <c r="E216" s="108"/>
    </row>
    <row r="217" spans="1:12">
      <c r="A217" s="57" t="s">
        <v>1546</v>
      </c>
      <c r="B217" s="54"/>
      <c r="C217" s="112"/>
      <c r="D217" s="108"/>
      <c r="E217" s="108"/>
    </row>
    <row r="218" spans="1:12">
      <c r="A218" s="57" t="s">
        <v>1547</v>
      </c>
      <c r="B218" s="54"/>
      <c r="C218" s="112"/>
      <c r="D218" s="108"/>
      <c r="E218" s="108"/>
    </row>
    <row r="219" spans="1:12" ht="30">
      <c r="A219" s="81" t="s">
        <v>1548</v>
      </c>
      <c r="B219" s="51" t="s">
        <v>1549</v>
      </c>
      <c r="C219" s="120"/>
      <c r="D219" s="106"/>
      <c r="E219" s="106"/>
    </row>
    <row r="220" spans="1:12">
      <c r="A220" s="81" t="s">
        <v>1550</v>
      </c>
      <c r="B220" s="51" t="s">
        <v>1551</v>
      </c>
      <c r="C220" s="120"/>
      <c r="D220" s="106"/>
      <c r="E220" s="106"/>
    </row>
    <row r="221" spans="1:12" ht="30">
      <c r="A221" s="81" t="s">
        <v>1552</v>
      </c>
      <c r="B221" s="51" t="s">
        <v>1553</v>
      </c>
      <c r="C221" s="120"/>
      <c r="D221" s="106"/>
      <c r="E221" s="106"/>
    </row>
    <row r="222" spans="1:12" ht="30">
      <c r="A222" s="81" t="s">
        <v>1554</v>
      </c>
      <c r="B222" s="51" t="s">
        <v>1555</v>
      </c>
      <c r="C222" s="120"/>
      <c r="D222" s="106"/>
      <c r="E222" s="106"/>
    </row>
    <row r="223" spans="1:12" ht="30">
      <c r="A223" s="81" t="s">
        <v>1556</v>
      </c>
      <c r="B223" s="51" t="s">
        <v>1557</v>
      </c>
      <c r="C223" s="120"/>
      <c r="D223" s="106"/>
      <c r="E223" s="106"/>
    </row>
    <row r="224" spans="1:12">
      <c r="A224" s="81" t="s">
        <v>1558</v>
      </c>
      <c r="B224" s="51" t="s">
        <v>1377</v>
      </c>
      <c r="C224" s="81">
        <v>1</v>
      </c>
      <c r="D224" s="49">
        <v>8300</v>
      </c>
      <c r="E224" s="74">
        <f t="shared" si="3"/>
        <v>8300</v>
      </c>
    </row>
    <row r="225" spans="1:5">
      <c r="A225" s="81" t="s">
        <v>1559</v>
      </c>
      <c r="B225" s="51" t="s">
        <v>1378</v>
      </c>
      <c r="C225" s="81">
        <v>2</v>
      </c>
      <c r="D225" s="49">
        <v>36290</v>
      </c>
      <c r="E225" s="74">
        <f t="shared" si="3"/>
        <v>72580</v>
      </c>
    </row>
    <row r="226" spans="1:5">
      <c r="A226" s="81" t="s">
        <v>1560</v>
      </c>
      <c r="B226" s="51" t="s">
        <v>1561</v>
      </c>
      <c r="C226" s="120"/>
      <c r="D226" s="106"/>
      <c r="E226" s="106"/>
    </row>
    <row r="227" spans="1:5" ht="30">
      <c r="A227" s="81" t="s">
        <v>1562</v>
      </c>
      <c r="B227" s="51" t="s">
        <v>1563</v>
      </c>
      <c r="C227" s="120"/>
      <c r="D227" s="106"/>
      <c r="E227" s="106"/>
    </row>
    <row r="228" spans="1:5">
      <c r="A228" s="81" t="s">
        <v>1564</v>
      </c>
      <c r="B228" s="51" t="s">
        <v>1478</v>
      </c>
      <c r="C228" s="81">
        <v>3</v>
      </c>
      <c r="D228" s="49">
        <v>6800</v>
      </c>
      <c r="E228" s="74">
        <f t="shared" si="3"/>
        <v>20400</v>
      </c>
    </row>
    <row r="229" spans="1:5">
      <c r="A229" s="81" t="s">
        <v>1565</v>
      </c>
      <c r="B229" s="51" t="s">
        <v>1566</v>
      </c>
      <c r="C229" s="113">
        <v>3</v>
      </c>
      <c r="D229" s="106">
        <v>7250</v>
      </c>
      <c r="E229" s="74">
        <f t="shared" si="3"/>
        <v>21750</v>
      </c>
    </row>
    <row r="230" spans="1:5">
      <c r="A230" s="81" t="s">
        <v>1567</v>
      </c>
      <c r="B230" s="51" t="s">
        <v>1568</v>
      </c>
      <c r="C230" s="113">
        <v>3</v>
      </c>
      <c r="D230" s="106">
        <v>7900</v>
      </c>
      <c r="E230" s="74">
        <f t="shared" si="3"/>
        <v>23700</v>
      </c>
    </row>
    <row r="231" spans="1:5">
      <c r="A231" s="81" t="s">
        <v>1569</v>
      </c>
      <c r="B231" s="51" t="s">
        <v>1570</v>
      </c>
      <c r="C231" s="113">
        <v>3</v>
      </c>
      <c r="D231" s="106">
        <v>9690</v>
      </c>
      <c r="E231" s="74">
        <f t="shared" si="3"/>
        <v>29070</v>
      </c>
    </row>
    <row r="232" spans="1:5">
      <c r="A232" s="81" t="s">
        <v>1571</v>
      </c>
      <c r="B232" s="51" t="s">
        <v>1572</v>
      </c>
      <c r="C232" s="113">
        <v>1</v>
      </c>
      <c r="D232" s="106">
        <v>10000</v>
      </c>
      <c r="E232" s="74">
        <f t="shared" si="3"/>
        <v>10000</v>
      </c>
    </row>
    <row r="233" spans="1:5">
      <c r="A233" s="81" t="s">
        <v>1573</v>
      </c>
      <c r="B233" s="51" t="s">
        <v>1574</v>
      </c>
      <c r="C233" s="113">
        <v>3</v>
      </c>
      <c r="D233" s="106">
        <v>4900</v>
      </c>
      <c r="E233" s="74">
        <f t="shared" si="3"/>
        <v>14700</v>
      </c>
    </row>
    <row r="234" spans="1:5">
      <c r="A234" s="81" t="s">
        <v>1575</v>
      </c>
      <c r="B234" s="51" t="s">
        <v>1576</v>
      </c>
      <c r="C234" s="113">
        <v>15</v>
      </c>
      <c r="D234" s="106">
        <v>550</v>
      </c>
      <c r="E234" s="74">
        <f t="shared" si="3"/>
        <v>8250</v>
      </c>
    </row>
    <row r="235" spans="1:5">
      <c r="A235" s="81" t="s">
        <v>1577</v>
      </c>
      <c r="B235" s="51" t="s">
        <v>1578</v>
      </c>
      <c r="C235" s="113">
        <v>5</v>
      </c>
      <c r="D235" s="106">
        <v>5900</v>
      </c>
      <c r="E235" s="74">
        <f t="shared" si="3"/>
        <v>29500</v>
      </c>
    </row>
    <row r="236" spans="1:5">
      <c r="A236" s="81" t="s">
        <v>1579</v>
      </c>
      <c r="B236" s="51" t="s">
        <v>1445</v>
      </c>
      <c r="C236" s="81">
        <v>15</v>
      </c>
      <c r="D236" s="49">
        <v>810</v>
      </c>
      <c r="E236" s="74">
        <f t="shared" si="3"/>
        <v>12150</v>
      </c>
    </row>
    <row r="237" spans="1:5">
      <c r="A237" s="81" t="s">
        <v>1580</v>
      </c>
      <c r="B237" s="51" t="s">
        <v>1479</v>
      </c>
      <c r="C237" s="81">
        <v>8</v>
      </c>
      <c r="D237" s="49">
        <v>600</v>
      </c>
      <c r="E237" s="74">
        <f t="shared" si="3"/>
        <v>4800</v>
      </c>
    </row>
    <row r="238" spans="1:5" ht="15.75" customHeight="1">
      <c r="A238" s="81" t="s">
        <v>1581</v>
      </c>
      <c r="B238" s="51" t="s">
        <v>1481</v>
      </c>
      <c r="C238" s="81">
        <v>1</v>
      </c>
      <c r="D238" s="49">
        <v>1500</v>
      </c>
      <c r="E238" s="74">
        <f t="shared" si="3"/>
        <v>1500</v>
      </c>
    </row>
    <row r="239" spans="1:5">
      <c r="A239" s="81" t="s">
        <v>1582</v>
      </c>
      <c r="B239" s="51" t="s">
        <v>1583</v>
      </c>
      <c r="C239" s="81">
        <v>5</v>
      </c>
      <c r="D239" s="49">
        <v>120</v>
      </c>
      <c r="E239" s="74">
        <f t="shared" si="3"/>
        <v>600</v>
      </c>
    </row>
    <row r="240" spans="1:5">
      <c r="A240" s="81" t="s">
        <v>1584</v>
      </c>
      <c r="B240" s="51" t="s">
        <v>1585</v>
      </c>
      <c r="C240" s="81">
        <v>15</v>
      </c>
      <c r="D240" s="49">
        <v>390</v>
      </c>
      <c r="E240" s="74">
        <f t="shared" si="3"/>
        <v>5850</v>
      </c>
    </row>
    <row r="241" spans="1:5">
      <c r="A241" s="81" t="s">
        <v>1586</v>
      </c>
      <c r="B241" s="51" t="s">
        <v>1487</v>
      </c>
      <c r="C241" s="81">
        <v>15</v>
      </c>
      <c r="D241" s="49">
        <v>230</v>
      </c>
      <c r="E241" s="74">
        <f t="shared" si="3"/>
        <v>3450</v>
      </c>
    </row>
    <row r="242" spans="1:5">
      <c r="A242" s="81" t="s">
        <v>1587</v>
      </c>
      <c r="B242" s="51" t="s">
        <v>1489</v>
      </c>
      <c r="C242" s="81">
        <v>15</v>
      </c>
      <c r="D242" s="49">
        <v>230</v>
      </c>
      <c r="E242" s="74">
        <f t="shared" si="3"/>
        <v>3450</v>
      </c>
    </row>
    <row r="243" spans="1:5">
      <c r="A243" s="81" t="s">
        <v>1588</v>
      </c>
      <c r="B243" s="51" t="s">
        <v>1491</v>
      </c>
      <c r="C243" s="81">
        <v>15</v>
      </c>
      <c r="D243" s="49">
        <v>1140</v>
      </c>
      <c r="E243" s="74">
        <f t="shared" si="3"/>
        <v>17100</v>
      </c>
    </row>
    <row r="244" spans="1:5">
      <c r="A244" s="81" t="s">
        <v>1589</v>
      </c>
      <c r="B244" s="51" t="s">
        <v>1380</v>
      </c>
      <c r="C244" s="81">
        <v>15</v>
      </c>
      <c r="D244" s="49">
        <v>1100</v>
      </c>
      <c r="E244" s="74">
        <f t="shared" si="3"/>
        <v>16500</v>
      </c>
    </row>
    <row r="245" spans="1:5">
      <c r="A245" s="81" t="s">
        <v>1590</v>
      </c>
      <c r="B245" s="51" t="s">
        <v>1382</v>
      </c>
      <c r="C245" s="81">
        <v>15</v>
      </c>
      <c r="D245" s="49">
        <v>390</v>
      </c>
      <c r="E245" s="74">
        <f t="shared" si="3"/>
        <v>5850</v>
      </c>
    </row>
    <row r="246" spans="1:5">
      <c r="A246" s="81" t="s">
        <v>1591</v>
      </c>
      <c r="B246" s="51" t="s">
        <v>1384</v>
      </c>
      <c r="C246" s="81">
        <v>15</v>
      </c>
      <c r="D246" s="49">
        <v>850</v>
      </c>
      <c r="E246" s="74">
        <f t="shared" si="3"/>
        <v>12750</v>
      </c>
    </row>
    <row r="247" spans="1:5">
      <c r="A247" s="81" t="s">
        <v>1592</v>
      </c>
      <c r="B247" s="51" t="s">
        <v>1386</v>
      </c>
      <c r="C247" s="81">
        <v>3</v>
      </c>
      <c r="D247" s="49">
        <v>800</v>
      </c>
      <c r="E247" s="74">
        <f t="shared" ref="E247:E292" si="4">D247*C247</f>
        <v>2400</v>
      </c>
    </row>
    <row r="248" spans="1:5">
      <c r="A248" s="81" t="s">
        <v>1593</v>
      </c>
      <c r="B248" s="51" t="s">
        <v>1398</v>
      </c>
      <c r="C248" s="81">
        <v>15</v>
      </c>
      <c r="D248" s="49">
        <v>380</v>
      </c>
      <c r="E248" s="74">
        <f t="shared" si="4"/>
        <v>5700</v>
      </c>
    </row>
    <row r="249" spans="1:5">
      <c r="A249" s="81" t="s">
        <v>1594</v>
      </c>
      <c r="B249" s="51" t="s">
        <v>1400</v>
      </c>
      <c r="C249" s="81">
        <v>15</v>
      </c>
      <c r="D249" s="49">
        <v>830</v>
      </c>
      <c r="E249" s="74">
        <f t="shared" si="4"/>
        <v>12450</v>
      </c>
    </row>
    <row r="250" spans="1:5">
      <c r="A250" s="81" t="s">
        <v>1595</v>
      </c>
      <c r="B250" s="51" t="s">
        <v>1794</v>
      </c>
      <c r="C250" s="81">
        <v>15</v>
      </c>
      <c r="D250" s="49">
        <v>445</v>
      </c>
      <c r="E250" s="74">
        <f t="shared" si="4"/>
        <v>6675</v>
      </c>
    </row>
    <row r="251" spans="1:5">
      <c r="A251" s="81" t="s">
        <v>1596</v>
      </c>
      <c r="B251" s="51" t="s">
        <v>1597</v>
      </c>
      <c r="C251" s="81">
        <v>15</v>
      </c>
      <c r="D251" s="49">
        <v>445</v>
      </c>
      <c r="E251" s="74">
        <f t="shared" si="4"/>
        <v>6675</v>
      </c>
    </row>
    <row r="252" spans="1:5">
      <c r="A252" s="81" t="s">
        <v>1598</v>
      </c>
      <c r="B252" s="51" t="s">
        <v>1407</v>
      </c>
      <c r="C252" s="81">
        <v>3</v>
      </c>
      <c r="D252" s="49">
        <v>2650</v>
      </c>
      <c r="E252" s="74">
        <f t="shared" si="4"/>
        <v>7950</v>
      </c>
    </row>
    <row r="253" spans="1:5">
      <c r="A253" s="81" t="s">
        <v>1599</v>
      </c>
      <c r="B253" s="51" t="s">
        <v>1409</v>
      </c>
      <c r="C253" s="81">
        <v>15</v>
      </c>
      <c r="D253" s="49">
        <v>1630</v>
      </c>
      <c r="E253" s="74">
        <f t="shared" si="4"/>
        <v>24450</v>
      </c>
    </row>
    <row r="254" spans="1:5">
      <c r="A254" s="81" t="s">
        <v>1600</v>
      </c>
      <c r="B254" s="51" t="s">
        <v>1411</v>
      </c>
      <c r="C254" s="81">
        <v>15</v>
      </c>
      <c r="D254" s="49">
        <v>910</v>
      </c>
      <c r="E254" s="74">
        <f t="shared" si="4"/>
        <v>13650</v>
      </c>
    </row>
    <row r="255" spans="1:5">
      <c r="A255" s="81" t="s">
        <v>1601</v>
      </c>
      <c r="B255" s="51" t="s">
        <v>1413</v>
      </c>
      <c r="C255" s="81">
        <v>3</v>
      </c>
      <c r="D255" s="49">
        <v>1800</v>
      </c>
      <c r="E255" s="74">
        <f t="shared" si="4"/>
        <v>5400</v>
      </c>
    </row>
    <row r="256" spans="1:5">
      <c r="A256" s="81" t="s">
        <v>1602</v>
      </c>
      <c r="B256" s="51" t="s">
        <v>1419</v>
      </c>
      <c r="C256" s="81">
        <v>15</v>
      </c>
      <c r="D256" s="49">
        <v>490</v>
      </c>
      <c r="E256" s="74">
        <f t="shared" si="4"/>
        <v>7350</v>
      </c>
    </row>
    <row r="257" spans="1:5">
      <c r="A257" s="81" t="s">
        <v>1603</v>
      </c>
      <c r="B257" s="51" t="s">
        <v>1420</v>
      </c>
      <c r="C257" s="81">
        <v>3</v>
      </c>
      <c r="D257" s="49">
        <v>1980</v>
      </c>
      <c r="E257" s="74">
        <f t="shared" si="4"/>
        <v>5940</v>
      </c>
    </row>
    <row r="258" spans="1:5">
      <c r="A258" s="81" t="s">
        <v>1604</v>
      </c>
      <c r="B258" s="51" t="s">
        <v>1421</v>
      </c>
      <c r="C258" s="81">
        <v>3</v>
      </c>
      <c r="D258" s="49">
        <v>2200</v>
      </c>
      <c r="E258" s="74">
        <f t="shared" si="4"/>
        <v>6600</v>
      </c>
    </row>
    <row r="259" spans="1:5" ht="30">
      <c r="A259" s="81" t="s">
        <v>1605</v>
      </c>
      <c r="B259" s="51" t="s">
        <v>1422</v>
      </c>
      <c r="C259" s="81">
        <v>3</v>
      </c>
      <c r="D259" s="49">
        <v>1760</v>
      </c>
      <c r="E259" s="74">
        <f t="shared" si="4"/>
        <v>5280</v>
      </c>
    </row>
    <row r="260" spans="1:5">
      <c r="A260" s="81" t="s">
        <v>1606</v>
      </c>
      <c r="B260" s="51" t="s">
        <v>1423</v>
      </c>
      <c r="C260" s="81">
        <v>3</v>
      </c>
      <c r="D260" s="49">
        <v>995</v>
      </c>
      <c r="E260" s="74">
        <f t="shared" si="4"/>
        <v>2985</v>
      </c>
    </row>
    <row r="261" spans="1:5">
      <c r="A261" s="81" t="s">
        <v>1607</v>
      </c>
      <c r="B261" s="51" t="s">
        <v>1424</v>
      </c>
      <c r="C261" s="81">
        <v>3</v>
      </c>
      <c r="D261" s="49">
        <v>700</v>
      </c>
      <c r="E261" s="74">
        <f t="shared" si="4"/>
        <v>2100</v>
      </c>
    </row>
    <row r="262" spans="1:5">
      <c r="A262" s="81" t="s">
        <v>1608</v>
      </c>
      <c r="B262" s="51" t="s">
        <v>1426</v>
      </c>
      <c r="C262" s="81">
        <v>15</v>
      </c>
      <c r="D262" s="49">
        <v>490</v>
      </c>
      <c r="E262" s="74">
        <f t="shared" si="4"/>
        <v>7350</v>
      </c>
    </row>
    <row r="263" spans="1:5">
      <c r="A263" s="81" t="s">
        <v>1609</v>
      </c>
      <c r="B263" s="51" t="s">
        <v>1428</v>
      </c>
      <c r="C263" s="81">
        <v>3</v>
      </c>
      <c r="D263" s="49">
        <v>6800</v>
      </c>
      <c r="E263" s="74">
        <f t="shared" si="4"/>
        <v>20400</v>
      </c>
    </row>
    <row r="264" spans="1:5" ht="30">
      <c r="A264" s="81" t="s">
        <v>1610</v>
      </c>
      <c r="B264" s="51" t="s">
        <v>1436</v>
      </c>
      <c r="C264" s="81">
        <v>3</v>
      </c>
      <c r="D264" s="49">
        <v>3800</v>
      </c>
      <c r="E264" s="74">
        <f t="shared" si="4"/>
        <v>11400</v>
      </c>
    </row>
    <row r="265" spans="1:5">
      <c r="A265" s="81" t="s">
        <v>1611</v>
      </c>
      <c r="B265" s="51" t="s">
        <v>1447</v>
      </c>
      <c r="C265" s="81">
        <v>3</v>
      </c>
      <c r="D265" s="49">
        <v>450</v>
      </c>
      <c r="E265" s="74">
        <f t="shared" si="4"/>
        <v>1350</v>
      </c>
    </row>
    <row r="266" spans="1:5">
      <c r="A266" s="81" t="s">
        <v>1612</v>
      </c>
      <c r="B266" s="51" t="s">
        <v>1494</v>
      </c>
      <c r="C266" s="81">
        <v>3</v>
      </c>
      <c r="D266" s="49">
        <v>860</v>
      </c>
      <c r="E266" s="74">
        <f t="shared" si="4"/>
        <v>2580</v>
      </c>
    </row>
    <row r="267" spans="1:5">
      <c r="A267" s="81" t="s">
        <v>1613</v>
      </c>
      <c r="B267" s="51" t="s">
        <v>1496</v>
      </c>
      <c r="C267" s="81">
        <v>15</v>
      </c>
      <c r="D267" s="49">
        <v>350</v>
      </c>
      <c r="E267" s="74">
        <f t="shared" si="4"/>
        <v>5250</v>
      </c>
    </row>
    <row r="268" spans="1:5">
      <c r="A268" s="81" t="s">
        <v>1614</v>
      </c>
      <c r="B268" s="51" t="s">
        <v>1498</v>
      </c>
      <c r="C268" s="81">
        <v>15</v>
      </c>
      <c r="D268" s="49">
        <v>110</v>
      </c>
      <c r="E268" s="74">
        <f t="shared" si="4"/>
        <v>1650</v>
      </c>
    </row>
    <row r="269" spans="1:5">
      <c r="A269" s="81" t="s">
        <v>1615</v>
      </c>
      <c r="B269" s="51" t="s">
        <v>1500</v>
      </c>
      <c r="C269" s="81">
        <v>15</v>
      </c>
      <c r="D269" s="49">
        <v>789</v>
      </c>
      <c r="E269" s="74">
        <f t="shared" si="4"/>
        <v>11835</v>
      </c>
    </row>
    <row r="270" spans="1:5">
      <c r="A270" s="81" t="s">
        <v>1616</v>
      </c>
      <c r="B270" s="51" t="s">
        <v>1502</v>
      </c>
      <c r="C270" s="81">
        <v>15</v>
      </c>
      <c r="D270" s="49">
        <v>570</v>
      </c>
      <c r="E270" s="74">
        <f t="shared" si="4"/>
        <v>8550</v>
      </c>
    </row>
    <row r="271" spans="1:5">
      <c r="A271" s="81" t="s">
        <v>1617</v>
      </c>
      <c r="B271" s="51" t="s">
        <v>1405</v>
      </c>
      <c r="C271" s="81">
        <v>15</v>
      </c>
      <c r="D271" s="49">
        <v>750</v>
      </c>
      <c r="E271" s="74">
        <f t="shared" si="4"/>
        <v>11250</v>
      </c>
    </row>
    <row r="272" spans="1:5">
      <c r="A272" s="81" t="s">
        <v>1618</v>
      </c>
      <c r="B272" s="51" t="s">
        <v>1396</v>
      </c>
      <c r="C272" s="81">
        <v>15</v>
      </c>
      <c r="D272" s="49">
        <v>1160</v>
      </c>
      <c r="E272" s="74">
        <f t="shared" si="4"/>
        <v>17400</v>
      </c>
    </row>
    <row r="273" spans="1:5">
      <c r="A273" s="81" t="s">
        <v>1619</v>
      </c>
      <c r="B273" s="51" t="s">
        <v>1506</v>
      </c>
      <c r="C273" s="81">
        <v>15</v>
      </c>
      <c r="D273" s="49">
        <v>690</v>
      </c>
      <c r="E273" s="74">
        <f t="shared" si="4"/>
        <v>10350</v>
      </c>
    </row>
    <row r="274" spans="1:5">
      <c r="A274" s="81" t="s">
        <v>1620</v>
      </c>
      <c r="B274" s="51" t="s">
        <v>1508</v>
      </c>
      <c r="C274" s="81">
        <v>15</v>
      </c>
      <c r="D274" s="49">
        <v>450</v>
      </c>
      <c r="E274" s="74">
        <f t="shared" si="4"/>
        <v>6750</v>
      </c>
    </row>
    <row r="275" spans="1:5">
      <c r="A275" s="81" t="s">
        <v>1621</v>
      </c>
      <c r="B275" s="51" t="s">
        <v>1622</v>
      </c>
      <c r="C275" s="81">
        <v>3</v>
      </c>
      <c r="D275" s="49">
        <v>650</v>
      </c>
      <c r="E275" s="74">
        <f t="shared" si="4"/>
        <v>1950</v>
      </c>
    </row>
    <row r="276" spans="1:5">
      <c r="A276" s="81" t="s">
        <v>1623</v>
      </c>
      <c r="B276" s="51" t="s">
        <v>1624</v>
      </c>
      <c r="C276" s="81">
        <v>3</v>
      </c>
      <c r="D276" s="49">
        <v>165</v>
      </c>
      <c r="E276" s="74">
        <f t="shared" si="4"/>
        <v>495</v>
      </c>
    </row>
    <row r="277" spans="1:5">
      <c r="A277" s="81" t="s">
        <v>1625</v>
      </c>
      <c r="B277" s="51" t="s">
        <v>1512</v>
      </c>
      <c r="C277" s="81">
        <v>15</v>
      </c>
      <c r="D277" s="49">
        <v>320</v>
      </c>
      <c r="E277" s="74">
        <f t="shared" si="4"/>
        <v>4800</v>
      </c>
    </row>
    <row r="278" spans="1:5">
      <c r="A278" s="81" t="s">
        <v>1626</v>
      </c>
      <c r="B278" s="51" t="s">
        <v>1627</v>
      </c>
      <c r="C278" s="81">
        <v>15</v>
      </c>
      <c r="D278" s="49">
        <v>970</v>
      </c>
      <c r="E278" s="74">
        <f t="shared" si="4"/>
        <v>14550</v>
      </c>
    </row>
    <row r="279" spans="1:5">
      <c r="A279" s="81" t="s">
        <v>1628</v>
      </c>
      <c r="B279" s="51" t="s">
        <v>1390</v>
      </c>
      <c r="C279" s="81">
        <v>8</v>
      </c>
      <c r="D279" s="49">
        <v>150</v>
      </c>
      <c r="E279" s="74">
        <f t="shared" si="4"/>
        <v>1200</v>
      </c>
    </row>
    <row r="280" spans="1:5">
      <c r="A280" s="81" t="s">
        <v>1629</v>
      </c>
      <c r="B280" s="51" t="s">
        <v>1392</v>
      </c>
      <c r="C280" s="81">
        <v>8</v>
      </c>
      <c r="D280" s="49">
        <v>220</v>
      </c>
      <c r="E280" s="74">
        <f t="shared" si="4"/>
        <v>1760</v>
      </c>
    </row>
    <row r="281" spans="1:5">
      <c r="A281" s="81" t="s">
        <v>1630</v>
      </c>
      <c r="B281" s="51" t="s">
        <v>1518</v>
      </c>
      <c r="C281" s="81">
        <v>2</v>
      </c>
      <c r="D281" s="49">
        <v>560</v>
      </c>
      <c r="E281" s="74">
        <f t="shared" si="4"/>
        <v>1120</v>
      </c>
    </row>
    <row r="282" spans="1:5">
      <c r="A282" s="81" t="s">
        <v>1631</v>
      </c>
      <c r="B282" s="51" t="s">
        <v>1522</v>
      </c>
      <c r="C282" s="81">
        <v>2</v>
      </c>
      <c r="D282" s="49">
        <v>750</v>
      </c>
      <c r="E282" s="74">
        <f t="shared" si="4"/>
        <v>1500</v>
      </c>
    </row>
    <row r="283" spans="1:5">
      <c r="A283" s="81" t="s">
        <v>1632</v>
      </c>
      <c r="B283" s="51" t="s">
        <v>1524</v>
      </c>
      <c r="C283" s="81">
        <v>8</v>
      </c>
      <c r="D283" s="49">
        <v>205</v>
      </c>
      <c r="E283" s="74">
        <f t="shared" si="4"/>
        <v>1640</v>
      </c>
    </row>
    <row r="284" spans="1:5">
      <c r="A284" s="81" t="s">
        <v>1633</v>
      </c>
      <c r="B284" s="51" t="s">
        <v>1526</v>
      </c>
      <c r="C284" s="81">
        <v>8</v>
      </c>
      <c r="D284" s="49">
        <v>450</v>
      </c>
      <c r="E284" s="74">
        <f t="shared" si="4"/>
        <v>3600</v>
      </c>
    </row>
    <row r="285" spans="1:5">
      <c r="A285" s="81" t="s">
        <v>1634</v>
      </c>
      <c r="B285" s="51" t="s">
        <v>1528</v>
      </c>
      <c r="C285" s="81">
        <v>4</v>
      </c>
      <c r="D285" s="49">
        <v>420</v>
      </c>
      <c r="E285" s="74">
        <f t="shared" si="4"/>
        <v>1680</v>
      </c>
    </row>
    <row r="286" spans="1:5">
      <c r="A286" s="81" t="s">
        <v>1635</v>
      </c>
      <c r="B286" s="51" t="s">
        <v>1449</v>
      </c>
      <c r="C286" s="81">
        <v>15</v>
      </c>
      <c r="D286" s="49">
        <v>800</v>
      </c>
      <c r="E286" s="74">
        <f t="shared" si="4"/>
        <v>12000</v>
      </c>
    </row>
    <row r="287" spans="1:5">
      <c r="A287" s="81" t="s">
        <v>1636</v>
      </c>
      <c r="B287" s="51" t="s">
        <v>1637</v>
      </c>
      <c r="C287" s="81">
        <v>5</v>
      </c>
      <c r="D287" s="49">
        <v>950</v>
      </c>
      <c r="E287" s="74">
        <f t="shared" si="4"/>
        <v>4750</v>
      </c>
    </row>
    <row r="288" spans="1:5">
      <c r="A288" s="81" t="s">
        <v>1638</v>
      </c>
      <c r="B288" s="51" t="s">
        <v>1451</v>
      </c>
      <c r="C288" s="81">
        <v>15</v>
      </c>
      <c r="D288" s="49">
        <v>110</v>
      </c>
      <c r="E288" s="74">
        <f t="shared" si="4"/>
        <v>1650</v>
      </c>
    </row>
    <row r="289" spans="1:5">
      <c r="A289" s="81" t="s">
        <v>1639</v>
      </c>
      <c r="B289" s="51" t="s">
        <v>1453</v>
      </c>
      <c r="C289" s="81">
        <v>15</v>
      </c>
      <c r="D289" s="49">
        <v>221</v>
      </c>
      <c r="E289" s="74">
        <f t="shared" si="4"/>
        <v>3315</v>
      </c>
    </row>
    <row r="290" spans="1:5">
      <c r="A290" s="81" t="s">
        <v>1640</v>
      </c>
      <c r="B290" s="51" t="s">
        <v>1455</v>
      </c>
      <c r="C290" s="81">
        <v>15</v>
      </c>
      <c r="D290" s="49">
        <v>280</v>
      </c>
      <c r="E290" s="74">
        <f t="shared" si="4"/>
        <v>4200</v>
      </c>
    </row>
    <row r="291" spans="1:5" ht="30">
      <c r="A291" s="81" t="s">
        <v>1641</v>
      </c>
      <c r="B291" s="51" t="s">
        <v>1492</v>
      </c>
      <c r="C291" s="81">
        <v>15</v>
      </c>
      <c r="D291" s="49">
        <v>90</v>
      </c>
      <c r="E291" s="74">
        <f t="shared" si="4"/>
        <v>1350</v>
      </c>
    </row>
    <row r="292" spans="1:5">
      <c r="A292" s="81" t="s">
        <v>1642</v>
      </c>
      <c r="B292" s="51" t="s">
        <v>1643</v>
      </c>
      <c r="C292" s="81">
        <v>1</v>
      </c>
      <c r="D292" s="49">
        <v>3800</v>
      </c>
      <c r="E292" s="74">
        <f t="shared" si="4"/>
        <v>3800</v>
      </c>
    </row>
    <row r="293" spans="1:5" ht="60">
      <c r="A293" s="115"/>
      <c r="B293" s="116" t="s">
        <v>1644</v>
      </c>
      <c r="C293" s="117"/>
      <c r="D293" s="118"/>
      <c r="E293" s="118">
        <f>SUM(E214:E292)</f>
        <v>619330</v>
      </c>
    </row>
    <row r="294" spans="1:5">
      <c r="A294" s="81"/>
      <c r="B294" s="72" t="s">
        <v>178</v>
      </c>
      <c r="C294" s="79"/>
      <c r="D294" s="106"/>
      <c r="E294" s="107">
        <f>SUM(E293,E213,E106)</f>
        <v>4142112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78"/>
  <sheetViews>
    <sheetView zoomScaleNormal="100" workbookViewId="0">
      <selection activeCell="I35" sqref="I35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16384" width="9.140625" style="5"/>
  </cols>
  <sheetData>
    <row r="11" spans="1:5">
      <c r="A11" s="78" t="s">
        <v>1645</v>
      </c>
      <c r="B11" s="67"/>
      <c r="C11" s="67"/>
      <c r="D11" s="66"/>
      <c r="E11" s="81"/>
    </row>
    <row r="12" spans="1:5">
      <c r="A12" s="82" t="s">
        <v>180</v>
      </c>
      <c r="B12" s="83" t="s">
        <v>0</v>
      </c>
      <c r="C12" s="83" t="s">
        <v>175</v>
      </c>
      <c r="D12" s="84" t="s">
        <v>176</v>
      </c>
      <c r="E12" s="83" t="s">
        <v>177</v>
      </c>
    </row>
    <row r="13" spans="1:5">
      <c r="A13" s="57" t="s">
        <v>181</v>
      </c>
      <c r="B13" s="54"/>
      <c r="C13" s="57"/>
      <c r="D13" s="121"/>
      <c r="E13" s="121"/>
    </row>
    <row r="14" spans="1:5">
      <c r="A14" s="81" t="s">
        <v>1646</v>
      </c>
      <c r="B14" s="51" t="s">
        <v>183</v>
      </c>
      <c r="C14" s="52">
        <v>1</v>
      </c>
      <c r="D14" s="69">
        <v>4100</v>
      </c>
      <c r="E14" s="69">
        <f>D14*C14</f>
        <v>4100</v>
      </c>
    </row>
    <row r="15" spans="1:5">
      <c r="A15" s="81" t="s">
        <v>1647</v>
      </c>
      <c r="B15" s="51" t="s">
        <v>3</v>
      </c>
      <c r="C15" s="52">
        <v>1</v>
      </c>
      <c r="D15" s="69">
        <v>6000</v>
      </c>
      <c r="E15" s="69">
        <f t="shared" ref="E15:E22" si="0">D15*C15</f>
        <v>6000</v>
      </c>
    </row>
    <row r="16" spans="1:5">
      <c r="A16" s="81" t="s">
        <v>1648</v>
      </c>
      <c r="B16" s="51" t="s">
        <v>4</v>
      </c>
      <c r="C16" s="52">
        <v>1</v>
      </c>
      <c r="D16" s="69">
        <v>4000</v>
      </c>
      <c r="E16" s="69">
        <f t="shared" si="0"/>
        <v>4000</v>
      </c>
    </row>
    <row r="17" spans="1:5">
      <c r="A17" s="81" t="s">
        <v>1649</v>
      </c>
      <c r="B17" s="51" t="s">
        <v>5</v>
      </c>
      <c r="C17" s="52">
        <v>1</v>
      </c>
      <c r="D17" s="69">
        <v>3500</v>
      </c>
      <c r="E17" s="69">
        <f t="shared" si="0"/>
        <v>3500</v>
      </c>
    </row>
    <row r="18" spans="1:5" ht="33" customHeight="1">
      <c r="A18" s="81" t="s">
        <v>1650</v>
      </c>
      <c r="B18" s="51" t="s">
        <v>1651</v>
      </c>
      <c r="C18" s="52">
        <v>15</v>
      </c>
      <c r="D18" s="69">
        <v>3490</v>
      </c>
      <c r="E18" s="69">
        <f t="shared" si="0"/>
        <v>52350</v>
      </c>
    </row>
    <row r="19" spans="1:5" ht="30">
      <c r="A19" s="81" t="s">
        <v>1652</v>
      </c>
      <c r="B19" s="51" t="s">
        <v>233</v>
      </c>
      <c r="C19" s="52">
        <v>30</v>
      </c>
      <c r="D19" s="69">
        <v>3500</v>
      </c>
      <c r="E19" s="69">
        <f t="shared" si="0"/>
        <v>105000</v>
      </c>
    </row>
    <row r="20" spans="1:5" ht="30">
      <c r="A20" s="81" t="s">
        <v>1653</v>
      </c>
      <c r="B20" s="51" t="s">
        <v>8</v>
      </c>
      <c r="C20" s="52">
        <v>2</v>
      </c>
      <c r="D20" s="69">
        <v>8900</v>
      </c>
      <c r="E20" s="69">
        <f t="shared" si="0"/>
        <v>17800</v>
      </c>
    </row>
    <row r="21" spans="1:5" ht="45">
      <c r="A21" s="81" t="s">
        <v>1654</v>
      </c>
      <c r="B21" s="51" t="s">
        <v>9</v>
      </c>
      <c r="C21" s="52">
        <v>1</v>
      </c>
      <c r="D21" s="69">
        <v>18400</v>
      </c>
      <c r="E21" s="69">
        <f t="shared" si="0"/>
        <v>18400</v>
      </c>
    </row>
    <row r="22" spans="1:5">
      <c r="A22" s="81" t="s">
        <v>1655</v>
      </c>
      <c r="B22" s="51" t="s">
        <v>1656</v>
      </c>
      <c r="C22" s="52">
        <v>1</v>
      </c>
      <c r="D22" s="69">
        <v>12000</v>
      </c>
      <c r="E22" s="69">
        <f t="shared" si="0"/>
        <v>12000</v>
      </c>
    </row>
    <row r="23" spans="1:5" ht="30">
      <c r="A23" s="81" t="s">
        <v>1657</v>
      </c>
      <c r="B23" s="51" t="s">
        <v>195</v>
      </c>
      <c r="C23" s="52">
        <v>1</v>
      </c>
      <c r="D23" s="69">
        <v>17500</v>
      </c>
      <c r="E23" s="69">
        <f>D23*C23</f>
        <v>17500</v>
      </c>
    </row>
    <row r="24" spans="1:5">
      <c r="A24" s="81" t="s">
        <v>1658</v>
      </c>
      <c r="B24" s="51" t="s">
        <v>12</v>
      </c>
      <c r="C24" s="52">
        <v>1</v>
      </c>
      <c r="D24" s="69">
        <v>4800</v>
      </c>
      <c r="E24" s="69">
        <f t="shared" ref="E24" si="1">D24*C24</f>
        <v>4800</v>
      </c>
    </row>
    <row r="25" spans="1:5">
      <c r="A25" s="81" t="s">
        <v>1659</v>
      </c>
      <c r="B25" s="51" t="s">
        <v>750</v>
      </c>
      <c r="C25" s="52">
        <v>1</v>
      </c>
      <c r="D25" s="48">
        <v>6000</v>
      </c>
      <c r="E25" s="48">
        <f>D25*C25</f>
        <v>6000</v>
      </c>
    </row>
    <row r="26" spans="1:5" ht="30">
      <c r="A26" s="13" t="s">
        <v>1660</v>
      </c>
      <c r="B26" s="23" t="s">
        <v>11</v>
      </c>
      <c r="C26" s="3">
        <v>1</v>
      </c>
      <c r="D26" s="48">
        <v>18000</v>
      </c>
      <c r="E26" s="48">
        <f>D26*C26</f>
        <v>18000</v>
      </c>
    </row>
    <row r="27" spans="1:5">
      <c r="A27" s="14" t="s">
        <v>14</v>
      </c>
      <c r="B27" s="22"/>
      <c r="C27" s="14"/>
      <c r="D27" s="39"/>
      <c r="E27" s="14"/>
    </row>
    <row r="28" spans="1:5" ht="30">
      <c r="A28" s="13" t="s">
        <v>1661</v>
      </c>
      <c r="B28" s="23" t="s">
        <v>15</v>
      </c>
      <c r="C28" s="3">
        <v>1</v>
      </c>
      <c r="D28" s="45">
        <v>245000</v>
      </c>
      <c r="E28" s="45">
        <f t="shared" ref="E28:E29" si="2">D28*C28</f>
        <v>245000</v>
      </c>
    </row>
    <row r="29" spans="1:5">
      <c r="A29" s="13" t="s">
        <v>1662</v>
      </c>
      <c r="B29" s="23" t="s">
        <v>16</v>
      </c>
      <c r="C29" s="3">
        <v>1</v>
      </c>
      <c r="D29" s="45">
        <v>69900</v>
      </c>
      <c r="E29" s="45">
        <f t="shared" si="2"/>
        <v>69900</v>
      </c>
    </row>
    <row r="30" spans="1:5">
      <c r="A30" s="13" t="s">
        <v>1663</v>
      </c>
      <c r="B30" s="23" t="s">
        <v>18</v>
      </c>
      <c r="C30" s="122">
        <v>1</v>
      </c>
      <c r="D30" s="69">
        <v>19500</v>
      </c>
      <c r="E30" s="69">
        <f t="shared" ref="E30:E31" si="3">D30*C30</f>
        <v>19500</v>
      </c>
    </row>
    <row r="31" spans="1:5">
      <c r="A31" s="81" t="s">
        <v>1664</v>
      </c>
      <c r="B31" s="51" t="s">
        <v>19</v>
      </c>
      <c r="C31" s="52">
        <v>1</v>
      </c>
      <c r="D31" s="69">
        <v>28000</v>
      </c>
      <c r="E31" s="69">
        <f t="shared" si="3"/>
        <v>28000</v>
      </c>
    </row>
    <row r="32" spans="1:5">
      <c r="A32" s="81" t="s">
        <v>1665</v>
      </c>
      <c r="B32" s="51" t="s">
        <v>21</v>
      </c>
      <c r="C32" s="123">
        <v>1</v>
      </c>
      <c r="D32" s="69">
        <v>810</v>
      </c>
      <c r="E32" s="124">
        <f t="shared" ref="E32:E33" si="4">D32*C32</f>
        <v>810</v>
      </c>
    </row>
    <row r="33" spans="1:5" ht="30">
      <c r="A33" s="81" t="s">
        <v>1666</v>
      </c>
      <c r="B33" s="51" t="s">
        <v>353</v>
      </c>
      <c r="C33" s="123">
        <v>1</v>
      </c>
      <c r="D33" s="69">
        <v>7000</v>
      </c>
      <c r="E33" s="124">
        <f t="shared" si="4"/>
        <v>7000</v>
      </c>
    </row>
    <row r="34" spans="1:5">
      <c r="A34" s="57" t="s">
        <v>52</v>
      </c>
      <c r="B34" s="54"/>
      <c r="C34" s="57"/>
      <c r="D34" s="53"/>
      <c r="E34" s="57"/>
    </row>
    <row r="35" spans="1:5" ht="30">
      <c r="A35" s="81" t="s">
        <v>1667</v>
      </c>
      <c r="B35" s="51" t="s">
        <v>1668</v>
      </c>
      <c r="C35" s="79">
        <v>1</v>
      </c>
      <c r="D35" s="48">
        <v>83260</v>
      </c>
      <c r="E35" s="48">
        <f>D35*C35</f>
        <v>83260</v>
      </c>
    </row>
    <row r="36" spans="1:5">
      <c r="A36" s="13" t="s">
        <v>1669</v>
      </c>
      <c r="B36" s="23" t="s">
        <v>607</v>
      </c>
      <c r="C36" s="9">
        <v>1</v>
      </c>
      <c r="D36" s="48">
        <v>5800</v>
      </c>
      <c r="E36" s="48">
        <f t="shared" ref="E36:E44" si="5">D36*C36</f>
        <v>5800</v>
      </c>
    </row>
    <row r="37" spans="1:5" ht="45">
      <c r="A37" s="13" t="s">
        <v>1670</v>
      </c>
      <c r="B37" s="23" t="s">
        <v>814</v>
      </c>
      <c r="C37" s="9">
        <v>1</v>
      </c>
      <c r="D37" s="48">
        <v>64200</v>
      </c>
      <c r="E37" s="48">
        <f t="shared" si="5"/>
        <v>64200</v>
      </c>
    </row>
    <row r="38" spans="1:5" ht="30">
      <c r="A38" s="13" t="s">
        <v>1671</v>
      </c>
      <c r="B38" s="23" t="s">
        <v>1672</v>
      </c>
      <c r="C38" s="9">
        <v>3</v>
      </c>
      <c r="D38" s="48">
        <v>3600</v>
      </c>
      <c r="E38" s="48">
        <f t="shared" si="5"/>
        <v>10800</v>
      </c>
    </row>
    <row r="39" spans="1:5" ht="30">
      <c r="A39" s="13" t="s">
        <v>1673</v>
      </c>
      <c r="B39" s="23" t="s">
        <v>1674</v>
      </c>
      <c r="C39" s="9">
        <v>1</v>
      </c>
      <c r="D39" s="135">
        <v>30200</v>
      </c>
      <c r="E39" s="48">
        <f>D39*C39</f>
        <v>30200</v>
      </c>
    </row>
    <row r="40" spans="1:5">
      <c r="A40" s="13" t="s">
        <v>1675</v>
      </c>
      <c r="B40" s="23" t="s">
        <v>1676</v>
      </c>
      <c r="C40" s="9">
        <v>15</v>
      </c>
      <c r="D40" s="134">
        <v>530</v>
      </c>
      <c r="E40" s="48">
        <f t="shared" si="5"/>
        <v>7950</v>
      </c>
    </row>
    <row r="41" spans="1:5" ht="30">
      <c r="A41" s="13" t="s">
        <v>1677</v>
      </c>
      <c r="B41" s="23" t="s">
        <v>1678</v>
      </c>
      <c r="C41" s="9">
        <v>5</v>
      </c>
      <c r="D41" s="48">
        <v>3500</v>
      </c>
      <c r="E41" s="48">
        <f t="shared" si="5"/>
        <v>17500</v>
      </c>
    </row>
    <row r="42" spans="1:5">
      <c r="A42" s="13" t="s">
        <v>1679</v>
      </c>
      <c r="B42" s="23" t="s">
        <v>1680</v>
      </c>
      <c r="C42" s="9">
        <v>3</v>
      </c>
      <c r="D42" s="48">
        <v>1700</v>
      </c>
      <c r="E42" s="48">
        <f t="shared" si="5"/>
        <v>5100</v>
      </c>
    </row>
    <row r="43" spans="1:5">
      <c r="A43" s="13" t="s">
        <v>1681</v>
      </c>
      <c r="B43" s="23" t="s">
        <v>1682</v>
      </c>
      <c r="C43" s="9">
        <v>3</v>
      </c>
      <c r="D43" s="48">
        <v>1700</v>
      </c>
      <c r="E43" s="48">
        <f t="shared" si="5"/>
        <v>5100</v>
      </c>
    </row>
    <row r="44" spans="1:5">
      <c r="A44" s="13" t="s">
        <v>1683</v>
      </c>
      <c r="B44" s="23" t="s">
        <v>1684</v>
      </c>
      <c r="C44" s="9">
        <v>15</v>
      </c>
      <c r="D44" s="48">
        <v>280</v>
      </c>
      <c r="E44" s="48">
        <f t="shared" si="5"/>
        <v>4200</v>
      </c>
    </row>
    <row r="45" spans="1:5">
      <c r="A45" s="14" t="s">
        <v>1685</v>
      </c>
      <c r="B45" s="22"/>
      <c r="C45" s="14"/>
      <c r="D45" s="125"/>
      <c r="E45" s="14"/>
    </row>
    <row r="46" spans="1:5">
      <c r="A46" s="13" t="s">
        <v>1686</v>
      </c>
      <c r="B46" s="23" t="s">
        <v>1687</v>
      </c>
      <c r="C46" s="9">
        <v>5</v>
      </c>
      <c r="D46" s="48">
        <v>450</v>
      </c>
      <c r="E46" s="48">
        <f t="shared" ref="E46:E65" si="6">D46*C46</f>
        <v>2250</v>
      </c>
    </row>
    <row r="47" spans="1:5">
      <c r="A47" s="13" t="s">
        <v>1688</v>
      </c>
      <c r="B47" s="23" t="s">
        <v>1689</v>
      </c>
      <c r="C47" s="9">
        <v>5</v>
      </c>
      <c r="D47" s="48">
        <v>43</v>
      </c>
      <c r="E47" s="48">
        <f t="shared" si="6"/>
        <v>215</v>
      </c>
    </row>
    <row r="48" spans="1:5" ht="30">
      <c r="A48" s="13" t="s">
        <v>1690</v>
      </c>
      <c r="B48" s="23" t="s">
        <v>1459</v>
      </c>
      <c r="C48" s="9">
        <v>5</v>
      </c>
      <c r="D48" s="48">
        <v>90</v>
      </c>
      <c r="E48" s="48">
        <f t="shared" si="6"/>
        <v>450</v>
      </c>
    </row>
    <row r="49" spans="1:5" ht="30">
      <c r="A49" s="13" t="s">
        <v>1691</v>
      </c>
      <c r="B49" s="23" t="s">
        <v>1692</v>
      </c>
      <c r="C49" s="9">
        <v>5</v>
      </c>
      <c r="D49" s="48">
        <v>180</v>
      </c>
      <c r="E49" s="61">
        <f t="shared" si="6"/>
        <v>900</v>
      </c>
    </row>
    <row r="50" spans="1:5" ht="30">
      <c r="A50" s="13" t="s">
        <v>1693</v>
      </c>
      <c r="B50" s="23" t="s">
        <v>1694</v>
      </c>
      <c r="C50" s="9">
        <v>5</v>
      </c>
      <c r="D50" s="126">
        <v>70</v>
      </c>
      <c r="E50" s="100">
        <f t="shared" si="6"/>
        <v>350</v>
      </c>
    </row>
    <row r="51" spans="1:5" ht="30">
      <c r="A51" s="81" t="s">
        <v>1695</v>
      </c>
      <c r="B51" s="51" t="s">
        <v>1696</v>
      </c>
      <c r="C51" s="79">
        <v>5</v>
      </c>
      <c r="D51" s="48">
        <v>60</v>
      </c>
      <c r="E51" s="127">
        <f t="shared" si="6"/>
        <v>300</v>
      </c>
    </row>
    <row r="52" spans="1:5">
      <c r="A52" s="13" t="s">
        <v>1697</v>
      </c>
      <c r="B52" s="23" t="s">
        <v>1698</v>
      </c>
      <c r="C52" s="9">
        <v>5</v>
      </c>
      <c r="D52" s="48">
        <v>150</v>
      </c>
      <c r="E52" s="48">
        <f t="shared" si="6"/>
        <v>750</v>
      </c>
    </row>
    <row r="53" spans="1:5" ht="30">
      <c r="A53" s="13" t="s">
        <v>1699</v>
      </c>
      <c r="B53" s="23" t="s">
        <v>1700</v>
      </c>
      <c r="C53" s="9">
        <v>5</v>
      </c>
      <c r="D53" s="48">
        <v>350</v>
      </c>
      <c r="E53" s="48">
        <f t="shared" si="6"/>
        <v>1750</v>
      </c>
    </row>
    <row r="54" spans="1:5" ht="30">
      <c r="A54" s="13" t="s">
        <v>1701</v>
      </c>
      <c r="B54" s="23" t="s">
        <v>1702</v>
      </c>
      <c r="C54" s="9">
        <v>5</v>
      </c>
      <c r="D54" s="48">
        <v>115</v>
      </c>
      <c r="E54" s="48">
        <f t="shared" si="6"/>
        <v>575</v>
      </c>
    </row>
    <row r="55" spans="1:5" ht="30">
      <c r="A55" s="13" t="s">
        <v>1703</v>
      </c>
      <c r="B55" s="23" t="s">
        <v>1704</v>
      </c>
      <c r="C55" s="9">
        <v>5</v>
      </c>
      <c r="D55" s="48">
        <v>95</v>
      </c>
      <c r="E55" s="48">
        <f t="shared" si="6"/>
        <v>475</v>
      </c>
    </row>
    <row r="56" spans="1:5">
      <c r="A56" s="13" t="s">
        <v>1705</v>
      </c>
      <c r="B56" s="23" t="s">
        <v>1706</v>
      </c>
      <c r="C56" s="9">
        <v>5</v>
      </c>
      <c r="D56" s="48">
        <v>95</v>
      </c>
      <c r="E56" s="48">
        <f t="shared" si="6"/>
        <v>475</v>
      </c>
    </row>
    <row r="57" spans="1:5" ht="30">
      <c r="A57" s="13" t="s">
        <v>1707</v>
      </c>
      <c r="B57" s="23" t="s">
        <v>1708</v>
      </c>
      <c r="C57" s="9">
        <v>5</v>
      </c>
      <c r="D57" s="48">
        <v>110</v>
      </c>
      <c r="E57" s="48">
        <f t="shared" si="6"/>
        <v>550</v>
      </c>
    </row>
    <row r="58" spans="1:5">
      <c r="A58" s="13" t="s">
        <v>1709</v>
      </c>
      <c r="B58" s="23" t="s">
        <v>1710</v>
      </c>
      <c r="C58" s="9">
        <v>5</v>
      </c>
      <c r="D58" s="48">
        <v>7800</v>
      </c>
      <c r="E58" s="48">
        <f t="shared" si="6"/>
        <v>39000</v>
      </c>
    </row>
    <row r="59" spans="1:5" ht="30">
      <c r="A59" s="13" t="s">
        <v>1711</v>
      </c>
      <c r="B59" s="23" t="s">
        <v>1712</v>
      </c>
      <c r="C59" s="9">
        <v>5</v>
      </c>
      <c r="D59" s="48">
        <v>550</v>
      </c>
      <c r="E59" s="48">
        <f t="shared" si="6"/>
        <v>2750</v>
      </c>
    </row>
    <row r="60" spans="1:5" ht="30">
      <c r="A60" s="13" t="s">
        <v>1713</v>
      </c>
      <c r="B60" s="23" t="s">
        <v>1714</v>
      </c>
      <c r="C60" s="9">
        <v>3</v>
      </c>
      <c r="D60" s="48">
        <v>700</v>
      </c>
      <c r="E60" s="48">
        <f t="shared" si="6"/>
        <v>2100</v>
      </c>
    </row>
    <row r="61" spans="1:5">
      <c r="A61" s="13" t="s">
        <v>1715</v>
      </c>
      <c r="B61" s="23" t="s">
        <v>1716</v>
      </c>
      <c r="C61" s="9">
        <v>1</v>
      </c>
      <c r="D61" s="48">
        <v>1250</v>
      </c>
      <c r="E61" s="48">
        <f t="shared" si="6"/>
        <v>1250</v>
      </c>
    </row>
    <row r="62" spans="1:5">
      <c r="A62" s="13" t="s">
        <v>1717</v>
      </c>
      <c r="B62" s="23" t="s">
        <v>1718</v>
      </c>
      <c r="C62" s="9">
        <v>1</v>
      </c>
      <c r="D62" s="48">
        <v>750</v>
      </c>
      <c r="E62" s="48">
        <f t="shared" si="6"/>
        <v>750</v>
      </c>
    </row>
    <row r="63" spans="1:5">
      <c r="A63" s="13" t="s">
        <v>1719</v>
      </c>
      <c r="B63" s="23" t="s">
        <v>1720</v>
      </c>
      <c r="C63" s="9">
        <v>5</v>
      </c>
      <c r="D63" s="48">
        <v>45</v>
      </c>
      <c r="E63" s="48">
        <f t="shared" si="6"/>
        <v>225</v>
      </c>
    </row>
    <row r="64" spans="1:5">
      <c r="A64" s="13" t="s">
        <v>1721</v>
      </c>
      <c r="B64" s="23" t="s">
        <v>1722</v>
      </c>
      <c r="C64" s="9">
        <v>1</v>
      </c>
      <c r="D64" s="48">
        <v>1400</v>
      </c>
      <c r="E64" s="48">
        <f t="shared" si="6"/>
        <v>1400</v>
      </c>
    </row>
    <row r="65" spans="1:5">
      <c r="A65" s="13" t="s">
        <v>1723</v>
      </c>
      <c r="B65" s="23" t="s">
        <v>1120</v>
      </c>
      <c r="C65" s="9">
        <v>1</v>
      </c>
      <c r="D65" s="48">
        <v>1126</v>
      </c>
      <c r="E65" s="48">
        <f t="shared" si="6"/>
        <v>1126</v>
      </c>
    </row>
    <row r="66" spans="1:5">
      <c r="A66" s="14" t="s">
        <v>1724</v>
      </c>
      <c r="B66" s="22"/>
      <c r="C66" s="14"/>
      <c r="D66" s="125"/>
      <c r="E66" s="14"/>
    </row>
    <row r="67" spans="1:5" ht="30">
      <c r="A67" s="13" t="s">
        <v>1725</v>
      </c>
      <c r="B67" s="23" t="s">
        <v>1726</v>
      </c>
      <c r="C67" s="9">
        <v>5</v>
      </c>
      <c r="D67" s="48">
        <v>44500</v>
      </c>
      <c r="E67" s="48">
        <f t="shared" ref="E67:E72" si="7">D67*C67</f>
        <v>222500</v>
      </c>
    </row>
    <row r="68" spans="1:5">
      <c r="A68" s="13" t="s">
        <v>1727</v>
      </c>
      <c r="B68" s="23" t="s">
        <v>1728</v>
      </c>
      <c r="C68" s="9">
        <v>1</v>
      </c>
      <c r="D68" s="48">
        <v>216860</v>
      </c>
      <c r="E68" s="48">
        <f t="shared" si="7"/>
        <v>216860</v>
      </c>
    </row>
    <row r="69" spans="1:5" ht="30">
      <c r="A69" s="13" t="s">
        <v>1729</v>
      </c>
      <c r="B69" s="23" t="s">
        <v>1730</v>
      </c>
      <c r="C69" s="9">
        <v>1</v>
      </c>
      <c r="D69" s="48">
        <v>29900</v>
      </c>
      <c r="E69" s="48">
        <f t="shared" si="7"/>
        <v>29900</v>
      </c>
    </row>
    <row r="70" spans="1:5" ht="30">
      <c r="A70" s="13" t="s">
        <v>1731</v>
      </c>
      <c r="B70" s="23" t="s">
        <v>1732</v>
      </c>
      <c r="C70" s="9">
        <v>1</v>
      </c>
      <c r="D70" s="48">
        <v>55700</v>
      </c>
      <c r="E70" s="48">
        <f t="shared" si="7"/>
        <v>55700</v>
      </c>
    </row>
    <row r="71" spans="1:5" ht="30">
      <c r="A71" s="13" t="s">
        <v>1733</v>
      </c>
      <c r="B71" s="23" t="s">
        <v>1734</v>
      </c>
      <c r="C71" s="9">
        <v>1</v>
      </c>
      <c r="D71" s="48">
        <v>11950</v>
      </c>
      <c r="E71" s="48">
        <f t="shared" si="7"/>
        <v>11950</v>
      </c>
    </row>
    <row r="72" spans="1:5" ht="45">
      <c r="A72" s="13" t="s">
        <v>1735</v>
      </c>
      <c r="B72" s="23" t="s">
        <v>1736</v>
      </c>
      <c r="C72" s="9">
        <v>1</v>
      </c>
      <c r="D72" s="48">
        <v>85000</v>
      </c>
      <c r="E72" s="48">
        <f t="shared" si="7"/>
        <v>85000</v>
      </c>
    </row>
    <row r="73" spans="1:5">
      <c r="A73" s="14" t="s">
        <v>1737</v>
      </c>
      <c r="B73" s="22"/>
      <c r="C73" s="14"/>
      <c r="D73" s="125"/>
      <c r="E73" s="14"/>
    </row>
    <row r="74" spans="1:5">
      <c r="A74" s="13" t="s">
        <v>1738</v>
      </c>
      <c r="B74" s="23" t="s">
        <v>685</v>
      </c>
      <c r="C74" s="9">
        <v>1</v>
      </c>
      <c r="D74" s="48">
        <v>12400</v>
      </c>
      <c r="E74" s="48">
        <f t="shared" ref="E74:E75" si="8">D74*C74</f>
        <v>12400</v>
      </c>
    </row>
    <row r="75" spans="1:5">
      <c r="A75" s="130"/>
      <c r="B75" s="156" t="s">
        <v>1795</v>
      </c>
      <c r="C75" s="133">
        <v>1</v>
      </c>
      <c r="D75" s="48">
        <v>40500</v>
      </c>
      <c r="E75" s="48">
        <f t="shared" si="8"/>
        <v>40500</v>
      </c>
    </row>
    <row r="76" spans="1:5">
      <c r="A76" s="14" t="s">
        <v>27</v>
      </c>
      <c r="B76" s="22"/>
      <c r="C76" s="14"/>
      <c r="D76" s="125"/>
      <c r="E76" s="14"/>
    </row>
    <row r="77" spans="1:5" ht="30">
      <c r="A77" s="13" t="s">
        <v>1739</v>
      </c>
      <c r="B77" s="23" t="s">
        <v>1740</v>
      </c>
      <c r="C77" s="9">
        <v>1</v>
      </c>
      <c r="D77" s="48">
        <v>57915</v>
      </c>
      <c r="E77" s="46">
        <f t="shared" ref="E77" si="9">D77*C77</f>
        <v>57915</v>
      </c>
    </row>
    <row r="78" spans="1:5">
      <c r="A78" s="13"/>
      <c r="B78" s="29" t="s">
        <v>178</v>
      </c>
      <c r="C78" s="13"/>
      <c r="D78" s="48"/>
      <c r="E78" s="16">
        <f>SUM(E13:E77)</f>
        <v>1664136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02"/>
  <sheetViews>
    <sheetView topLeftCell="A131" workbookViewId="0">
      <selection activeCell="K87" sqref="K87"/>
    </sheetView>
  </sheetViews>
  <sheetFormatPr defaultRowHeight="15"/>
  <cols>
    <col min="1" max="1" width="9.7109375" customWidth="1"/>
    <col min="2" max="2" width="34.7109375" style="193" customWidth="1"/>
    <col min="3" max="3" width="9.7109375" style="5" customWidth="1"/>
    <col min="4" max="4" width="13.7109375" style="194" customWidth="1"/>
    <col min="5" max="5" width="14.7109375" customWidth="1"/>
  </cols>
  <sheetData>
    <row r="11" spans="1:5">
      <c r="A11" s="166" t="s">
        <v>1741</v>
      </c>
      <c r="B11" s="167"/>
      <c r="C11" s="130"/>
      <c r="D11" s="168"/>
      <c r="E11" s="165"/>
    </row>
    <row r="12" spans="1:5">
      <c r="A12" s="169" t="s">
        <v>180</v>
      </c>
      <c r="B12" s="170" t="s">
        <v>0</v>
      </c>
      <c r="C12" s="170" t="s">
        <v>175</v>
      </c>
      <c r="D12" s="171" t="s">
        <v>176</v>
      </c>
      <c r="E12" s="170" t="s">
        <v>177</v>
      </c>
    </row>
    <row r="13" spans="1:5">
      <c r="A13" s="172" t="s">
        <v>1796</v>
      </c>
      <c r="B13" s="173"/>
      <c r="C13" s="226"/>
      <c r="D13" s="175"/>
      <c r="E13" s="174"/>
    </row>
    <row r="14" spans="1:5">
      <c r="A14" s="179" t="s">
        <v>1937</v>
      </c>
      <c r="B14" s="180"/>
      <c r="C14" s="227"/>
      <c r="D14" s="182"/>
      <c r="E14" s="181"/>
    </row>
    <row r="15" spans="1:5">
      <c r="A15" s="187" t="s">
        <v>1799</v>
      </c>
      <c r="B15" s="186" t="s">
        <v>1800</v>
      </c>
      <c r="C15" s="186">
        <v>15</v>
      </c>
      <c r="D15" s="69">
        <v>42800</v>
      </c>
      <c r="E15" s="69">
        <f>D15*C15</f>
        <v>642000</v>
      </c>
    </row>
    <row r="16" spans="1:5" ht="30">
      <c r="A16" s="185" t="s">
        <v>1801</v>
      </c>
      <c r="B16" s="186" t="s">
        <v>1934</v>
      </c>
      <c r="C16" s="178">
        <v>15</v>
      </c>
      <c r="D16" s="69">
        <v>24990</v>
      </c>
      <c r="E16" s="69">
        <f t="shared" ref="E16:E27" si="0">D16*C16</f>
        <v>374850</v>
      </c>
    </row>
    <row r="17" spans="1:5" ht="30">
      <c r="A17" s="190" t="s">
        <v>1802</v>
      </c>
      <c r="B17" s="189" t="s">
        <v>1798</v>
      </c>
      <c r="C17" s="189">
        <v>1</v>
      </c>
      <c r="D17" s="69">
        <v>4850</v>
      </c>
      <c r="E17" s="69">
        <f t="shared" si="0"/>
        <v>4850</v>
      </c>
    </row>
    <row r="18" spans="1:5">
      <c r="A18" s="179" t="s">
        <v>1935</v>
      </c>
      <c r="B18" s="180"/>
      <c r="C18" s="227"/>
      <c r="D18" s="182"/>
      <c r="E18" s="181"/>
    </row>
    <row r="19" spans="1:5" ht="30">
      <c r="A19" s="185" t="s">
        <v>1803</v>
      </c>
      <c r="B19" s="186" t="s">
        <v>1936</v>
      </c>
      <c r="C19" s="178">
        <v>5</v>
      </c>
      <c r="D19" s="69">
        <v>37500</v>
      </c>
      <c r="E19" s="69">
        <f t="shared" si="0"/>
        <v>187500</v>
      </c>
    </row>
    <row r="20" spans="1:5">
      <c r="A20" s="188" t="s">
        <v>1804</v>
      </c>
      <c r="B20" s="189" t="s">
        <v>1797</v>
      </c>
      <c r="C20" s="184">
        <v>1</v>
      </c>
      <c r="D20" s="69">
        <v>5000</v>
      </c>
      <c r="E20" s="69">
        <f t="shared" si="0"/>
        <v>5000</v>
      </c>
    </row>
    <row r="21" spans="1:5" ht="30">
      <c r="A21" s="185" t="s">
        <v>1805</v>
      </c>
      <c r="B21" s="186" t="s">
        <v>1798</v>
      </c>
      <c r="C21" s="178">
        <v>1</v>
      </c>
      <c r="D21" s="69">
        <v>4850</v>
      </c>
      <c r="E21" s="69">
        <f t="shared" si="0"/>
        <v>4850</v>
      </c>
    </row>
    <row r="22" spans="1:5">
      <c r="A22" s="179" t="s">
        <v>1806</v>
      </c>
      <c r="B22" s="180"/>
      <c r="C22" s="227"/>
      <c r="D22" s="182"/>
      <c r="E22" s="181"/>
    </row>
    <row r="23" spans="1:5">
      <c r="A23" s="179" t="s">
        <v>1807</v>
      </c>
      <c r="B23" s="180"/>
      <c r="C23" s="227"/>
      <c r="D23" s="182"/>
      <c r="E23" s="181"/>
    </row>
    <row r="24" spans="1:5" ht="60">
      <c r="A24" s="185" t="s">
        <v>1808</v>
      </c>
      <c r="B24" s="186" t="s">
        <v>1933</v>
      </c>
      <c r="C24" s="178">
        <v>5</v>
      </c>
      <c r="D24" s="69">
        <v>235869</v>
      </c>
      <c r="E24" s="69">
        <f t="shared" si="0"/>
        <v>1179345</v>
      </c>
    </row>
    <row r="25" spans="1:5" ht="45">
      <c r="A25" s="187" t="s">
        <v>1809</v>
      </c>
      <c r="B25" s="186" t="s">
        <v>1810</v>
      </c>
      <c r="C25" s="186">
        <v>1</v>
      </c>
      <c r="D25" s="69">
        <v>216000</v>
      </c>
      <c r="E25" s="69">
        <f t="shared" si="0"/>
        <v>216000</v>
      </c>
    </row>
    <row r="26" spans="1:5" ht="30">
      <c r="A26" s="187" t="s">
        <v>1811</v>
      </c>
      <c r="B26" s="186" t="s">
        <v>1812</v>
      </c>
      <c r="C26" s="186">
        <v>1</v>
      </c>
      <c r="D26" s="69">
        <v>144601</v>
      </c>
      <c r="E26" s="69">
        <f t="shared" si="0"/>
        <v>144601</v>
      </c>
    </row>
    <row r="27" spans="1:5" ht="45">
      <c r="A27" s="176" t="s">
        <v>1813</v>
      </c>
      <c r="B27" s="177" t="s">
        <v>1814</v>
      </c>
      <c r="C27" s="184">
        <v>1</v>
      </c>
      <c r="D27" s="69">
        <v>41485</v>
      </c>
      <c r="E27" s="69">
        <f t="shared" si="0"/>
        <v>41485</v>
      </c>
    </row>
    <row r="28" spans="1:5">
      <c r="A28" s="179" t="s">
        <v>1815</v>
      </c>
      <c r="B28" s="180"/>
      <c r="C28" s="227"/>
      <c r="D28" s="182"/>
      <c r="E28" s="181"/>
    </row>
    <row r="29" spans="1:5">
      <c r="A29" s="179" t="s">
        <v>52</v>
      </c>
      <c r="B29" s="180"/>
      <c r="C29" s="227"/>
      <c r="D29" s="182"/>
      <c r="E29" s="181"/>
    </row>
    <row r="30" spans="1:5" ht="30">
      <c r="A30" s="185" t="s">
        <v>1816</v>
      </c>
      <c r="B30" s="186" t="s">
        <v>1817</v>
      </c>
      <c r="C30" s="178">
        <v>1</v>
      </c>
      <c r="D30" s="69">
        <v>189000</v>
      </c>
      <c r="E30" s="69">
        <f t="shared" ref="E30:E68" si="1">D30*C30</f>
        <v>189000</v>
      </c>
    </row>
    <row r="31" spans="1:5" ht="60">
      <c r="A31" s="185" t="s">
        <v>1818</v>
      </c>
      <c r="B31" s="186" t="s">
        <v>1819</v>
      </c>
      <c r="C31" s="178">
        <v>1</v>
      </c>
      <c r="D31" s="69">
        <v>355000</v>
      </c>
      <c r="E31" s="69">
        <f t="shared" si="1"/>
        <v>355000</v>
      </c>
    </row>
    <row r="32" spans="1:5">
      <c r="A32" s="185" t="s">
        <v>1820</v>
      </c>
      <c r="B32" s="186" t="s">
        <v>1821</v>
      </c>
      <c r="C32" s="178">
        <v>1</v>
      </c>
      <c r="D32" s="69">
        <v>41216</v>
      </c>
      <c r="E32" s="69">
        <f t="shared" si="1"/>
        <v>41216</v>
      </c>
    </row>
    <row r="33" spans="1:5" ht="30">
      <c r="A33" s="185" t="s">
        <v>1822</v>
      </c>
      <c r="B33" s="186" t="s">
        <v>1823</v>
      </c>
      <c r="C33" s="178">
        <v>1</v>
      </c>
      <c r="D33" s="69">
        <v>56500</v>
      </c>
      <c r="E33" s="69">
        <f t="shared" si="1"/>
        <v>56500</v>
      </c>
    </row>
    <row r="34" spans="1:5" ht="30">
      <c r="A34" s="185" t="s">
        <v>1824</v>
      </c>
      <c r="B34" s="186" t="s">
        <v>1825</v>
      </c>
      <c r="C34" s="178">
        <v>1</v>
      </c>
      <c r="D34" s="69">
        <v>29500</v>
      </c>
      <c r="E34" s="69">
        <f t="shared" si="1"/>
        <v>29500</v>
      </c>
    </row>
    <row r="35" spans="1:5" ht="30">
      <c r="A35" s="185" t="s">
        <v>1826</v>
      </c>
      <c r="B35" s="186" t="s">
        <v>1827</v>
      </c>
      <c r="C35" s="178">
        <v>1</v>
      </c>
      <c r="D35" s="69">
        <v>152000</v>
      </c>
      <c r="E35" s="69">
        <f t="shared" si="1"/>
        <v>152000</v>
      </c>
    </row>
    <row r="36" spans="1:5" ht="45">
      <c r="A36" s="185" t="s">
        <v>1828</v>
      </c>
      <c r="B36" s="186" t="s">
        <v>1829</v>
      </c>
      <c r="C36" s="178">
        <v>1</v>
      </c>
      <c r="D36" s="69">
        <v>22900</v>
      </c>
      <c r="E36" s="69">
        <f t="shared" si="1"/>
        <v>22900</v>
      </c>
    </row>
    <row r="37" spans="1:5" ht="30">
      <c r="A37" s="185" t="s">
        <v>1830</v>
      </c>
      <c r="B37" s="186" t="s">
        <v>1831</v>
      </c>
      <c r="C37" s="178">
        <v>15</v>
      </c>
      <c r="D37" s="69">
        <v>7200</v>
      </c>
      <c r="E37" s="69">
        <f t="shared" si="1"/>
        <v>108000</v>
      </c>
    </row>
    <row r="38" spans="1:5" ht="90">
      <c r="A38" s="185" t="s">
        <v>1832</v>
      </c>
      <c r="B38" s="186" t="s">
        <v>1833</v>
      </c>
      <c r="C38" s="178">
        <v>1</v>
      </c>
      <c r="D38" s="69">
        <v>59603</v>
      </c>
      <c r="E38" s="69">
        <f t="shared" si="1"/>
        <v>59603</v>
      </c>
    </row>
    <row r="39" spans="1:5" ht="30">
      <c r="A39" s="185" t="s">
        <v>1834</v>
      </c>
      <c r="B39" s="186" t="s">
        <v>1835</v>
      </c>
      <c r="C39" s="178">
        <v>1</v>
      </c>
      <c r="D39" s="69">
        <v>134200</v>
      </c>
      <c r="E39" s="69">
        <f t="shared" si="1"/>
        <v>134200</v>
      </c>
    </row>
    <row r="40" spans="1:5" ht="30">
      <c r="A40" s="185" t="s">
        <v>1836</v>
      </c>
      <c r="B40" s="186" t="s">
        <v>1837</v>
      </c>
      <c r="C40" s="178">
        <v>1</v>
      </c>
      <c r="D40" s="69">
        <v>23430</v>
      </c>
      <c r="E40" s="69">
        <f t="shared" si="1"/>
        <v>23430</v>
      </c>
    </row>
    <row r="41" spans="1:5" ht="75">
      <c r="A41" s="185" t="s">
        <v>1838</v>
      </c>
      <c r="B41" s="186" t="s">
        <v>1839</v>
      </c>
      <c r="C41" s="178">
        <v>1</v>
      </c>
      <c r="D41" s="69">
        <v>6709</v>
      </c>
      <c r="E41" s="69">
        <f t="shared" si="1"/>
        <v>6709</v>
      </c>
    </row>
    <row r="42" spans="1:5">
      <c r="A42" s="185" t="s">
        <v>1840</v>
      </c>
      <c r="B42" s="186" t="s">
        <v>1841</v>
      </c>
      <c r="C42" s="178">
        <v>1</v>
      </c>
      <c r="D42" s="69">
        <v>104000</v>
      </c>
      <c r="E42" s="69">
        <f t="shared" si="1"/>
        <v>104000</v>
      </c>
    </row>
    <row r="43" spans="1:5" ht="30">
      <c r="A43" s="185" t="s">
        <v>1842</v>
      </c>
      <c r="B43" s="186" t="s">
        <v>1843</v>
      </c>
      <c r="C43" s="178">
        <v>15</v>
      </c>
      <c r="D43" s="69">
        <v>55200</v>
      </c>
      <c r="E43" s="69">
        <f t="shared" si="1"/>
        <v>828000</v>
      </c>
    </row>
    <row r="44" spans="1:5">
      <c r="A44" s="179" t="s">
        <v>1844</v>
      </c>
      <c r="B44" s="180"/>
      <c r="C44" s="227"/>
      <c r="D44" s="182"/>
      <c r="E44" s="181"/>
    </row>
    <row r="45" spans="1:5">
      <c r="A45" s="179" t="s">
        <v>1845</v>
      </c>
      <c r="B45" s="180"/>
      <c r="C45" s="227"/>
      <c r="D45" s="182"/>
      <c r="E45" s="181"/>
    </row>
    <row r="46" spans="1:5" ht="30">
      <c r="A46" s="185" t="s">
        <v>1846</v>
      </c>
      <c r="B46" s="186" t="s">
        <v>1847</v>
      </c>
      <c r="C46" s="178">
        <v>5</v>
      </c>
      <c r="D46" s="69">
        <v>2520</v>
      </c>
      <c r="E46" s="69">
        <f t="shared" si="1"/>
        <v>12600</v>
      </c>
    </row>
    <row r="47" spans="1:5" ht="30">
      <c r="A47" s="185" t="s">
        <v>1848</v>
      </c>
      <c r="B47" s="186" t="s">
        <v>1849</v>
      </c>
      <c r="C47" s="178">
        <v>5</v>
      </c>
      <c r="D47" s="69">
        <v>1200</v>
      </c>
      <c r="E47" s="69">
        <f t="shared" si="1"/>
        <v>6000</v>
      </c>
    </row>
    <row r="48" spans="1:5">
      <c r="A48" s="185" t="s">
        <v>1850</v>
      </c>
      <c r="B48" s="186" t="s">
        <v>1851</v>
      </c>
      <c r="C48" s="178">
        <v>1</v>
      </c>
      <c r="D48" s="69">
        <v>74620</v>
      </c>
      <c r="E48" s="69">
        <f t="shared" si="1"/>
        <v>74620</v>
      </c>
    </row>
    <row r="49" spans="1:5">
      <c r="A49" s="185" t="s">
        <v>1852</v>
      </c>
      <c r="B49" s="186" t="s">
        <v>1853</v>
      </c>
      <c r="C49" s="178">
        <v>30</v>
      </c>
      <c r="D49" s="69">
        <v>1417</v>
      </c>
      <c r="E49" s="69">
        <f t="shared" si="1"/>
        <v>42510</v>
      </c>
    </row>
    <row r="50" spans="1:5">
      <c r="A50" s="185" t="s">
        <v>1854</v>
      </c>
      <c r="B50" s="186" t="s">
        <v>1855</v>
      </c>
      <c r="C50" s="178">
        <v>5</v>
      </c>
      <c r="D50" s="69">
        <v>2860</v>
      </c>
      <c r="E50" s="69">
        <f t="shared" si="1"/>
        <v>14300</v>
      </c>
    </row>
    <row r="51" spans="1:5">
      <c r="A51" s="185" t="s">
        <v>1856</v>
      </c>
      <c r="B51" s="186" t="s">
        <v>1857</v>
      </c>
      <c r="C51" s="178">
        <v>1</v>
      </c>
      <c r="D51" s="69">
        <v>2540</v>
      </c>
      <c r="E51" s="69">
        <f t="shared" si="1"/>
        <v>2540</v>
      </c>
    </row>
    <row r="52" spans="1:5">
      <c r="A52" s="187" t="s">
        <v>1858</v>
      </c>
      <c r="B52" s="186" t="s">
        <v>1859</v>
      </c>
      <c r="C52" s="178">
        <v>1</v>
      </c>
      <c r="D52" s="69">
        <v>10000</v>
      </c>
      <c r="E52" s="69">
        <f t="shared" si="1"/>
        <v>10000</v>
      </c>
    </row>
    <row r="53" spans="1:5" ht="30">
      <c r="A53" s="185" t="s">
        <v>1860</v>
      </c>
      <c r="B53" s="186" t="s">
        <v>1861</v>
      </c>
      <c r="C53" s="186">
        <v>5</v>
      </c>
      <c r="D53" s="69">
        <v>8244</v>
      </c>
      <c r="E53" s="69">
        <f t="shared" si="1"/>
        <v>41220</v>
      </c>
    </row>
    <row r="54" spans="1:5">
      <c r="A54" s="185" t="s">
        <v>1862</v>
      </c>
      <c r="B54" s="186" t="s">
        <v>1863</v>
      </c>
      <c r="C54" s="178">
        <v>5</v>
      </c>
      <c r="D54" s="69">
        <v>390</v>
      </c>
      <c r="E54" s="69">
        <f t="shared" si="1"/>
        <v>1950</v>
      </c>
    </row>
    <row r="55" spans="1:5">
      <c r="A55" s="185" t="s">
        <v>1864</v>
      </c>
      <c r="B55" s="186" t="s">
        <v>1865</v>
      </c>
      <c r="C55" s="178">
        <v>5</v>
      </c>
      <c r="D55" s="69">
        <v>5500</v>
      </c>
      <c r="E55" s="69">
        <f t="shared" si="1"/>
        <v>27500</v>
      </c>
    </row>
    <row r="56" spans="1:5">
      <c r="A56" s="185" t="s">
        <v>1866</v>
      </c>
      <c r="B56" s="186" t="s">
        <v>1867</v>
      </c>
      <c r="C56" s="178">
        <v>3</v>
      </c>
      <c r="D56" s="69">
        <v>1015</v>
      </c>
      <c r="E56" s="69">
        <f t="shared" si="1"/>
        <v>3045</v>
      </c>
    </row>
    <row r="57" spans="1:5" ht="30">
      <c r="A57" s="185" t="s">
        <v>1868</v>
      </c>
      <c r="B57" s="186" t="s">
        <v>1869</v>
      </c>
      <c r="C57" s="178">
        <v>1</v>
      </c>
      <c r="D57" s="69">
        <v>650</v>
      </c>
      <c r="E57" s="69">
        <f t="shared" si="1"/>
        <v>650</v>
      </c>
    </row>
    <row r="58" spans="1:5" ht="30">
      <c r="A58" s="187" t="s">
        <v>1870</v>
      </c>
      <c r="B58" s="186" t="s">
        <v>1871</v>
      </c>
      <c r="C58" s="186">
        <v>30</v>
      </c>
      <c r="D58" s="69">
        <v>320</v>
      </c>
      <c r="E58" s="69">
        <f>D58*C58</f>
        <v>9600</v>
      </c>
    </row>
    <row r="59" spans="1:5">
      <c r="A59" s="185" t="s">
        <v>1872</v>
      </c>
      <c r="B59" s="186" t="s">
        <v>1873</v>
      </c>
      <c r="C59" s="178">
        <v>100</v>
      </c>
      <c r="D59" s="69">
        <v>75</v>
      </c>
      <c r="E59" s="69">
        <f t="shared" si="1"/>
        <v>7500</v>
      </c>
    </row>
    <row r="60" spans="1:5">
      <c r="A60" s="185" t="s">
        <v>1874</v>
      </c>
      <c r="B60" s="186" t="s">
        <v>1875</v>
      </c>
      <c r="C60" s="178">
        <v>5</v>
      </c>
      <c r="D60" s="69">
        <v>320</v>
      </c>
      <c r="E60" s="69">
        <f t="shared" si="1"/>
        <v>1600</v>
      </c>
    </row>
    <row r="61" spans="1:5">
      <c r="A61" s="185" t="s">
        <v>1876</v>
      </c>
      <c r="B61" s="186" t="s">
        <v>1877</v>
      </c>
      <c r="C61" s="178">
        <v>15</v>
      </c>
      <c r="D61" s="69">
        <v>561</v>
      </c>
      <c r="E61" s="69">
        <f t="shared" si="1"/>
        <v>8415</v>
      </c>
    </row>
    <row r="62" spans="1:5">
      <c r="A62" s="185" t="s">
        <v>1878</v>
      </c>
      <c r="B62" s="186" t="s">
        <v>1879</v>
      </c>
      <c r="C62" s="178">
        <v>15</v>
      </c>
      <c r="D62" s="69">
        <v>700</v>
      </c>
      <c r="E62" s="69">
        <f t="shared" si="1"/>
        <v>10500</v>
      </c>
    </row>
    <row r="63" spans="1:5">
      <c r="A63" s="185" t="s">
        <v>1880</v>
      </c>
      <c r="B63" s="186" t="s">
        <v>1881</v>
      </c>
      <c r="C63" s="178">
        <v>1</v>
      </c>
      <c r="D63" s="69">
        <v>10500</v>
      </c>
      <c r="E63" s="69">
        <f t="shared" si="1"/>
        <v>10500</v>
      </c>
    </row>
    <row r="64" spans="1:5" ht="60">
      <c r="A64" s="185" t="s">
        <v>1882</v>
      </c>
      <c r="B64" s="186" t="s">
        <v>1883</v>
      </c>
      <c r="C64" s="178">
        <v>15</v>
      </c>
      <c r="D64" s="69">
        <v>22300</v>
      </c>
      <c r="E64" s="69">
        <f t="shared" si="1"/>
        <v>334500</v>
      </c>
    </row>
    <row r="65" spans="1:5">
      <c r="A65" s="185" t="s">
        <v>1884</v>
      </c>
      <c r="B65" s="186" t="s">
        <v>1885</v>
      </c>
      <c r="C65" s="178">
        <v>15</v>
      </c>
      <c r="D65" s="69">
        <v>260</v>
      </c>
      <c r="E65" s="69">
        <f t="shared" si="1"/>
        <v>3900</v>
      </c>
    </row>
    <row r="66" spans="1:5">
      <c r="A66" s="185" t="s">
        <v>1886</v>
      </c>
      <c r="B66" s="186" t="s">
        <v>1887</v>
      </c>
      <c r="C66" s="178">
        <v>15</v>
      </c>
      <c r="D66" s="69">
        <v>75</v>
      </c>
      <c r="E66" s="69">
        <f t="shared" si="1"/>
        <v>1125</v>
      </c>
    </row>
    <row r="67" spans="1:5">
      <c r="A67" s="185" t="s">
        <v>1888</v>
      </c>
      <c r="B67" s="186" t="s">
        <v>1889</v>
      </c>
      <c r="C67" s="178">
        <v>15</v>
      </c>
      <c r="D67" s="69">
        <v>110</v>
      </c>
      <c r="E67" s="69">
        <f t="shared" si="1"/>
        <v>1650</v>
      </c>
    </row>
    <row r="68" spans="1:5">
      <c r="A68" s="187" t="s">
        <v>1890</v>
      </c>
      <c r="B68" s="186" t="s">
        <v>1891</v>
      </c>
      <c r="C68" s="186">
        <v>15</v>
      </c>
      <c r="D68" s="69">
        <v>30</v>
      </c>
      <c r="E68" s="69">
        <f t="shared" si="1"/>
        <v>450</v>
      </c>
    </row>
    <row r="69" spans="1:5">
      <c r="A69" s="185" t="s">
        <v>1892</v>
      </c>
      <c r="B69" s="186" t="s">
        <v>1031</v>
      </c>
      <c r="C69" s="178">
        <v>15</v>
      </c>
      <c r="D69" s="69">
        <v>430</v>
      </c>
      <c r="E69" s="69">
        <f t="shared" ref="E69:E101" si="2">D69*C69</f>
        <v>6450</v>
      </c>
    </row>
    <row r="70" spans="1:5">
      <c r="A70" s="185" t="s">
        <v>1893</v>
      </c>
      <c r="B70" s="186" t="s">
        <v>818</v>
      </c>
      <c r="C70" s="178">
        <v>15</v>
      </c>
      <c r="D70" s="69">
        <v>980</v>
      </c>
      <c r="E70" s="69">
        <f t="shared" si="2"/>
        <v>14700</v>
      </c>
    </row>
    <row r="71" spans="1:5">
      <c r="A71" s="185" t="s">
        <v>1894</v>
      </c>
      <c r="B71" s="186" t="s">
        <v>1895</v>
      </c>
      <c r="C71" s="178">
        <v>15</v>
      </c>
      <c r="D71" s="69">
        <v>1900</v>
      </c>
      <c r="E71" s="69">
        <f t="shared" si="2"/>
        <v>28500</v>
      </c>
    </row>
    <row r="72" spans="1:5">
      <c r="A72" s="185" t="s">
        <v>1896</v>
      </c>
      <c r="B72" s="186" t="s">
        <v>643</v>
      </c>
      <c r="C72" s="178">
        <v>100</v>
      </c>
      <c r="D72" s="69">
        <v>20</v>
      </c>
      <c r="E72" s="69">
        <f t="shared" si="2"/>
        <v>2000</v>
      </c>
    </row>
    <row r="73" spans="1:5">
      <c r="A73" s="185" t="s">
        <v>1897</v>
      </c>
      <c r="B73" s="186" t="s">
        <v>1029</v>
      </c>
      <c r="C73" s="178">
        <v>10</v>
      </c>
      <c r="D73" s="69">
        <v>74</v>
      </c>
      <c r="E73" s="69">
        <f t="shared" si="2"/>
        <v>740</v>
      </c>
    </row>
    <row r="74" spans="1:5">
      <c r="A74" s="185" t="s">
        <v>1898</v>
      </c>
      <c r="B74" s="186" t="s">
        <v>1786</v>
      </c>
      <c r="C74" s="178">
        <v>10</v>
      </c>
      <c r="D74" s="69">
        <v>333</v>
      </c>
      <c r="E74" s="69">
        <f t="shared" si="2"/>
        <v>3330</v>
      </c>
    </row>
    <row r="75" spans="1:5">
      <c r="A75" s="185" t="s">
        <v>1899</v>
      </c>
      <c r="B75" s="186" t="s">
        <v>1038</v>
      </c>
      <c r="C75" s="178">
        <v>100</v>
      </c>
      <c r="D75" s="69">
        <v>7</v>
      </c>
      <c r="E75" s="69">
        <f t="shared" si="2"/>
        <v>700</v>
      </c>
    </row>
    <row r="76" spans="1:5">
      <c r="A76" s="185" t="s">
        <v>1900</v>
      </c>
      <c r="B76" s="186" t="s">
        <v>1040</v>
      </c>
      <c r="C76" s="178">
        <v>30</v>
      </c>
      <c r="D76" s="69">
        <v>50</v>
      </c>
      <c r="E76" s="69">
        <f t="shared" si="2"/>
        <v>1500</v>
      </c>
    </row>
    <row r="77" spans="1:5">
      <c r="A77" s="185" t="s">
        <v>1901</v>
      </c>
      <c r="B77" s="186" t="s">
        <v>1042</v>
      </c>
      <c r="C77" s="178">
        <v>15</v>
      </c>
      <c r="D77" s="69">
        <v>320</v>
      </c>
      <c r="E77" s="69">
        <f t="shared" si="2"/>
        <v>4800</v>
      </c>
    </row>
    <row r="78" spans="1:5">
      <c r="A78" s="185" t="s">
        <v>1902</v>
      </c>
      <c r="B78" s="186" t="s">
        <v>861</v>
      </c>
      <c r="C78" s="178">
        <v>1</v>
      </c>
      <c r="D78" s="69">
        <v>3500</v>
      </c>
      <c r="E78" s="69">
        <f t="shared" si="2"/>
        <v>3500</v>
      </c>
    </row>
    <row r="79" spans="1:5" ht="30">
      <c r="A79" s="185" t="s">
        <v>1903</v>
      </c>
      <c r="B79" s="186" t="s">
        <v>863</v>
      </c>
      <c r="C79" s="178">
        <v>1</v>
      </c>
      <c r="D79" s="69">
        <v>820</v>
      </c>
      <c r="E79" s="69">
        <f t="shared" si="2"/>
        <v>820</v>
      </c>
    </row>
    <row r="80" spans="1:5" ht="30">
      <c r="A80" s="185" t="s">
        <v>1904</v>
      </c>
      <c r="B80" s="186" t="s">
        <v>865</v>
      </c>
      <c r="C80" s="178">
        <v>1</v>
      </c>
      <c r="D80" s="69">
        <v>640</v>
      </c>
      <c r="E80" s="69">
        <f t="shared" si="2"/>
        <v>640</v>
      </c>
    </row>
    <row r="81" spans="1:5">
      <c r="A81" s="185" t="s">
        <v>1905</v>
      </c>
      <c r="B81" s="186" t="s">
        <v>867</v>
      </c>
      <c r="C81" s="178">
        <v>1</v>
      </c>
      <c r="D81" s="69">
        <v>560</v>
      </c>
      <c r="E81" s="69">
        <f t="shared" si="2"/>
        <v>560</v>
      </c>
    </row>
    <row r="82" spans="1:5">
      <c r="A82" s="185" t="s">
        <v>1906</v>
      </c>
      <c r="B82" s="186" t="s">
        <v>869</v>
      </c>
      <c r="C82" s="178">
        <v>1</v>
      </c>
      <c r="D82" s="69">
        <v>350</v>
      </c>
      <c r="E82" s="69">
        <f t="shared" si="2"/>
        <v>350</v>
      </c>
    </row>
    <row r="83" spans="1:5">
      <c r="A83" s="185" t="s">
        <v>1907</v>
      </c>
      <c r="B83" s="186" t="s">
        <v>871</v>
      </c>
      <c r="C83" s="178">
        <v>1</v>
      </c>
      <c r="D83" s="69">
        <v>290</v>
      </c>
      <c r="E83" s="69">
        <f t="shared" si="2"/>
        <v>290</v>
      </c>
    </row>
    <row r="84" spans="1:5" ht="30">
      <c r="A84" s="185" t="s">
        <v>1908</v>
      </c>
      <c r="B84" s="186" t="s">
        <v>875</v>
      </c>
      <c r="C84" s="178">
        <v>1</v>
      </c>
      <c r="D84" s="69">
        <v>560</v>
      </c>
      <c r="E84" s="69">
        <f t="shared" si="2"/>
        <v>560</v>
      </c>
    </row>
    <row r="85" spans="1:5" ht="30">
      <c r="A85" s="185" t="s">
        <v>1909</v>
      </c>
      <c r="B85" s="186" t="s">
        <v>1910</v>
      </c>
      <c r="C85" s="178">
        <v>100</v>
      </c>
      <c r="D85" s="69">
        <v>29</v>
      </c>
      <c r="E85" s="69">
        <f t="shared" si="2"/>
        <v>2900</v>
      </c>
    </row>
    <row r="86" spans="1:5">
      <c r="A86" s="185" t="s">
        <v>1911</v>
      </c>
      <c r="B86" s="186" t="s">
        <v>1912</v>
      </c>
      <c r="C86" s="178">
        <v>30</v>
      </c>
      <c r="D86" s="69">
        <v>270</v>
      </c>
      <c r="E86" s="69">
        <f t="shared" si="2"/>
        <v>8100</v>
      </c>
    </row>
    <row r="87" spans="1:5" ht="30">
      <c r="A87" s="187" t="s">
        <v>1913</v>
      </c>
      <c r="B87" s="186" t="s">
        <v>1914</v>
      </c>
      <c r="C87" s="186">
        <v>30</v>
      </c>
      <c r="D87" s="69">
        <v>700</v>
      </c>
      <c r="E87" s="69">
        <f t="shared" si="2"/>
        <v>21000</v>
      </c>
    </row>
    <row r="88" spans="1:5" ht="30">
      <c r="A88" s="185" t="s">
        <v>1915</v>
      </c>
      <c r="B88" s="186" t="s">
        <v>1916</v>
      </c>
      <c r="C88" s="178">
        <v>1</v>
      </c>
      <c r="D88" s="69">
        <v>95</v>
      </c>
      <c r="E88" s="69">
        <f t="shared" si="2"/>
        <v>95</v>
      </c>
    </row>
    <row r="89" spans="1:5" ht="30">
      <c r="A89" s="185" t="s">
        <v>1917</v>
      </c>
      <c r="B89" s="186" t="s">
        <v>908</v>
      </c>
      <c r="C89" s="178">
        <v>15</v>
      </c>
      <c r="D89" s="69">
        <v>160</v>
      </c>
      <c r="E89" s="69">
        <f t="shared" si="2"/>
        <v>2400</v>
      </c>
    </row>
    <row r="90" spans="1:5">
      <c r="A90" s="179" t="s">
        <v>1918</v>
      </c>
      <c r="B90" s="180"/>
      <c r="C90" s="227"/>
      <c r="D90" s="182"/>
      <c r="E90" s="181"/>
    </row>
    <row r="91" spans="1:5" ht="45">
      <c r="A91" s="185" t="s">
        <v>1919</v>
      </c>
      <c r="B91" s="186" t="s">
        <v>1920</v>
      </c>
      <c r="C91" s="178">
        <v>3</v>
      </c>
      <c r="D91" s="69">
        <v>56000</v>
      </c>
      <c r="E91" s="69">
        <f t="shared" si="2"/>
        <v>168000</v>
      </c>
    </row>
    <row r="92" spans="1:5" ht="30">
      <c r="A92" s="185" t="s">
        <v>1921</v>
      </c>
      <c r="B92" s="186" t="s">
        <v>1058</v>
      </c>
      <c r="C92" s="178">
        <v>1</v>
      </c>
      <c r="D92" s="69">
        <v>24472</v>
      </c>
      <c r="E92" s="69">
        <f t="shared" si="2"/>
        <v>24472</v>
      </c>
    </row>
    <row r="93" spans="1:5" ht="30">
      <c r="A93" s="185" t="s">
        <v>1922</v>
      </c>
      <c r="B93" s="186" t="s">
        <v>1060</v>
      </c>
      <c r="C93" s="178">
        <v>1</v>
      </c>
      <c r="D93" s="69">
        <v>45990</v>
      </c>
      <c r="E93" s="69">
        <f t="shared" si="2"/>
        <v>45990</v>
      </c>
    </row>
    <row r="94" spans="1:5">
      <c r="A94" s="179" t="s">
        <v>1737</v>
      </c>
      <c r="B94" s="180"/>
      <c r="C94" s="227"/>
      <c r="D94" s="182"/>
      <c r="E94" s="181"/>
    </row>
    <row r="95" spans="1:5" ht="30">
      <c r="A95" s="185" t="s">
        <v>1923</v>
      </c>
      <c r="B95" s="186" t="s">
        <v>1924</v>
      </c>
      <c r="C95" s="178">
        <v>1</v>
      </c>
      <c r="D95" s="69">
        <v>69518</v>
      </c>
      <c r="E95" s="69">
        <f t="shared" si="2"/>
        <v>69518</v>
      </c>
    </row>
    <row r="96" spans="1:5" ht="45">
      <c r="A96" s="185" t="s">
        <v>1925</v>
      </c>
      <c r="B96" s="186" t="s">
        <v>1926</v>
      </c>
      <c r="C96" s="178">
        <v>1</v>
      </c>
      <c r="D96" s="69">
        <v>6200</v>
      </c>
      <c r="E96" s="69">
        <f t="shared" si="2"/>
        <v>6200</v>
      </c>
    </row>
    <row r="97" spans="1:5">
      <c r="A97" s="179" t="s">
        <v>27</v>
      </c>
      <c r="B97" s="180"/>
      <c r="C97" s="227"/>
      <c r="D97" s="182"/>
      <c r="E97" s="181"/>
    </row>
    <row r="98" spans="1:5" ht="60">
      <c r="A98" s="185" t="s">
        <v>1927</v>
      </c>
      <c r="B98" s="186" t="s">
        <v>1928</v>
      </c>
      <c r="C98" s="178">
        <v>1</v>
      </c>
      <c r="D98" s="69">
        <v>8500</v>
      </c>
      <c r="E98" s="69">
        <f t="shared" si="2"/>
        <v>8500</v>
      </c>
    </row>
    <row r="99" spans="1:5" ht="30">
      <c r="A99" s="187" t="s">
        <v>1929</v>
      </c>
      <c r="B99" s="186" t="s">
        <v>947</v>
      </c>
      <c r="C99" s="186">
        <v>1</v>
      </c>
      <c r="D99" s="69">
        <v>1200</v>
      </c>
      <c r="E99" s="69">
        <f t="shared" si="2"/>
        <v>1200</v>
      </c>
    </row>
    <row r="100" spans="1:5" ht="30">
      <c r="A100" s="185" t="s">
        <v>1930</v>
      </c>
      <c r="B100" s="186" t="s">
        <v>1931</v>
      </c>
      <c r="C100" s="178">
        <v>1</v>
      </c>
      <c r="D100" s="69">
        <v>4500</v>
      </c>
      <c r="E100" s="69">
        <f t="shared" si="2"/>
        <v>4500</v>
      </c>
    </row>
    <row r="101" spans="1:5" ht="30">
      <c r="A101" s="185" t="s">
        <v>1932</v>
      </c>
      <c r="B101" s="186" t="s">
        <v>491</v>
      </c>
      <c r="C101" s="178">
        <v>1</v>
      </c>
      <c r="D101" s="69">
        <v>67000</v>
      </c>
      <c r="E101" s="69">
        <f t="shared" si="2"/>
        <v>67000</v>
      </c>
    </row>
    <row r="102" spans="1:5">
      <c r="A102" s="183"/>
      <c r="B102" s="191" t="s">
        <v>178</v>
      </c>
      <c r="C102" s="184"/>
      <c r="D102" s="192"/>
      <c r="E102" s="195">
        <f>SUM(E13:E101)</f>
        <v>6036529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5"/>
  <sheetViews>
    <sheetView zoomScaleNormal="100" workbookViewId="0">
      <selection activeCell="B11" sqref="B11"/>
    </sheetView>
  </sheetViews>
  <sheetFormatPr defaultRowHeight="15"/>
  <cols>
    <col min="1" max="1" width="9.7109375" style="5" customWidth="1"/>
    <col min="2" max="2" width="36.7109375" style="19" customWidth="1"/>
    <col min="3" max="3" width="9.7109375" style="5" customWidth="1"/>
    <col min="4" max="4" width="13.7109375" style="5" customWidth="1"/>
    <col min="5" max="5" width="14.7109375" style="5" customWidth="1"/>
  </cols>
  <sheetData>
    <row r="11" spans="1:5">
      <c r="A11" s="21" t="s">
        <v>2039</v>
      </c>
      <c r="B11" s="23"/>
      <c r="C11" s="13"/>
      <c r="D11" s="13"/>
      <c r="E11" s="13"/>
    </row>
    <row r="12" spans="1:5">
      <c r="A12" s="7" t="s">
        <v>180</v>
      </c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181</v>
      </c>
      <c r="B13" s="22"/>
      <c r="C13" s="14"/>
      <c r="D13" s="14"/>
      <c r="E13" s="14"/>
    </row>
    <row r="14" spans="1:5" s="200" customFormat="1">
      <c r="A14" s="207"/>
      <c r="B14" s="208" t="s">
        <v>2032</v>
      </c>
      <c r="C14" s="207"/>
      <c r="D14" s="207"/>
      <c r="E14" s="207"/>
    </row>
    <row r="15" spans="1:5" s="200" customFormat="1" ht="30">
      <c r="A15" s="202" t="s">
        <v>2033</v>
      </c>
      <c r="B15" s="209" t="s">
        <v>15</v>
      </c>
      <c r="C15" s="212">
        <v>1</v>
      </c>
      <c r="D15" s="211">
        <v>245000</v>
      </c>
      <c r="E15" s="211">
        <f>D15*C15</f>
        <v>245000</v>
      </c>
    </row>
    <row r="16" spans="1:5" s="200" customFormat="1">
      <c r="A16" s="202" t="s">
        <v>2034</v>
      </c>
      <c r="B16" s="209" t="s">
        <v>16</v>
      </c>
      <c r="C16" s="212">
        <v>1</v>
      </c>
      <c r="D16" s="211">
        <v>69900</v>
      </c>
      <c r="E16" s="211">
        <f t="shared" ref="E16:E19" si="0">D16*C16</f>
        <v>69900</v>
      </c>
    </row>
    <row r="17" spans="1:5" s="200" customFormat="1">
      <c r="A17" s="202" t="s">
        <v>2035</v>
      </c>
      <c r="B17" s="209" t="s">
        <v>17</v>
      </c>
      <c r="C17" s="212">
        <v>1</v>
      </c>
      <c r="D17" s="211">
        <v>29500</v>
      </c>
      <c r="E17" s="211">
        <f t="shared" si="0"/>
        <v>29500</v>
      </c>
    </row>
    <row r="18" spans="1:5" s="200" customFormat="1">
      <c r="A18" s="202" t="s">
        <v>2036</v>
      </c>
      <c r="B18" s="209" t="s">
        <v>18</v>
      </c>
      <c r="C18" s="221">
        <v>1</v>
      </c>
      <c r="D18" s="211">
        <v>19500</v>
      </c>
      <c r="E18" s="211">
        <f t="shared" si="0"/>
        <v>19500</v>
      </c>
    </row>
    <row r="19" spans="1:5" s="200" customFormat="1">
      <c r="A19" s="202" t="s">
        <v>2037</v>
      </c>
      <c r="B19" s="209" t="s">
        <v>19</v>
      </c>
      <c r="C19" s="212">
        <v>1</v>
      </c>
      <c r="D19" s="211">
        <v>28000</v>
      </c>
      <c r="E19" s="211">
        <f t="shared" si="0"/>
        <v>28000</v>
      </c>
    </row>
    <row r="20" spans="1:5" s="200" customFormat="1">
      <c r="A20" s="202" t="s">
        <v>2038</v>
      </c>
      <c r="B20" s="209" t="s">
        <v>21</v>
      </c>
      <c r="C20" s="212">
        <v>1</v>
      </c>
      <c r="D20" s="211">
        <v>810</v>
      </c>
      <c r="E20" s="211">
        <f t="shared" ref="E20" si="1">D20*C20</f>
        <v>810</v>
      </c>
    </row>
    <row r="21" spans="1:5">
      <c r="A21" s="14" t="s">
        <v>2040</v>
      </c>
      <c r="B21" s="22"/>
      <c r="C21" s="14"/>
      <c r="D21" s="14"/>
      <c r="E21" s="14"/>
    </row>
    <row r="22" spans="1:5" ht="30">
      <c r="A22" s="202" t="s">
        <v>2041</v>
      </c>
      <c r="B22" s="209" t="s">
        <v>2042</v>
      </c>
      <c r="C22" s="3">
        <v>1</v>
      </c>
      <c r="D22" s="196">
        <v>35000</v>
      </c>
      <c r="E22" s="17">
        <f t="shared" ref="E22:E24" si="2">D22*C22</f>
        <v>35000</v>
      </c>
    </row>
    <row r="23" spans="1:5" ht="30">
      <c r="A23" s="217"/>
      <c r="B23" s="214" t="s">
        <v>2044</v>
      </c>
      <c r="C23" s="129">
        <v>1</v>
      </c>
      <c r="D23" s="155">
        <v>370000</v>
      </c>
      <c r="E23" s="128">
        <f t="shared" si="2"/>
        <v>370000</v>
      </c>
    </row>
    <row r="24" spans="1:5" ht="45">
      <c r="A24" s="217"/>
      <c r="B24" s="214" t="s">
        <v>2043</v>
      </c>
      <c r="C24" s="129">
        <v>1</v>
      </c>
      <c r="D24" s="155">
        <v>427461</v>
      </c>
      <c r="E24" s="128">
        <f t="shared" si="2"/>
        <v>427461</v>
      </c>
    </row>
    <row r="25" spans="1:5">
      <c r="A25" s="13"/>
      <c r="B25" s="18" t="s">
        <v>178</v>
      </c>
      <c r="C25" s="13"/>
      <c r="D25" s="15"/>
      <c r="E25" s="25">
        <f>SUM(E15:E24)</f>
        <v>1225171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13"/>
  <sheetViews>
    <sheetView zoomScaleNormal="100" workbookViewId="0">
      <selection activeCell="D13" sqref="D13"/>
    </sheetView>
  </sheetViews>
  <sheetFormatPr defaultRowHeight="15"/>
  <cols>
    <col min="1" max="1" width="9.7109375" style="198" customWidth="1"/>
    <col min="2" max="2" width="34.7109375" style="199" customWidth="1"/>
    <col min="3" max="3" width="9.7109375" style="200" customWidth="1"/>
    <col min="4" max="4" width="13.7109375" style="218" customWidth="1"/>
    <col min="5" max="5" width="14.7109375" style="200" customWidth="1"/>
    <col min="6" max="8" width="9.140625" style="200" customWidth="1"/>
    <col min="9" max="16384" width="9.140625" style="200"/>
  </cols>
  <sheetData>
    <row r="11" spans="1:5" s="198" customFormat="1">
      <c r="A11" s="201" t="s">
        <v>166</v>
      </c>
      <c r="B11" s="202"/>
      <c r="C11" s="203"/>
      <c r="D11" s="204"/>
      <c r="E11" s="204"/>
    </row>
    <row r="12" spans="1:5">
      <c r="A12" s="205"/>
      <c r="B12" s="206" t="s">
        <v>0</v>
      </c>
      <c r="C12" s="206" t="s">
        <v>175</v>
      </c>
      <c r="D12" s="232" t="s">
        <v>176</v>
      </c>
      <c r="E12" s="206" t="s">
        <v>177</v>
      </c>
    </row>
    <row r="13" spans="1:5" ht="30">
      <c r="A13" s="207"/>
      <c r="B13" s="208" t="s">
        <v>1</v>
      </c>
      <c r="C13" s="207"/>
      <c r="D13" s="203"/>
      <c r="E13" s="207"/>
    </row>
    <row r="14" spans="1:5">
      <c r="A14" s="202" t="s">
        <v>86</v>
      </c>
      <c r="B14" s="209" t="s">
        <v>2</v>
      </c>
      <c r="C14" s="210">
        <v>1</v>
      </c>
      <c r="D14" s="213">
        <v>4100</v>
      </c>
      <c r="E14" s="211">
        <f>D14*C14</f>
        <v>4100</v>
      </c>
    </row>
    <row r="15" spans="1:5">
      <c r="A15" s="202" t="s">
        <v>87</v>
      </c>
      <c r="B15" s="209" t="s">
        <v>3</v>
      </c>
      <c r="C15" s="210">
        <v>1</v>
      </c>
      <c r="D15" s="213">
        <v>6000</v>
      </c>
      <c r="E15" s="211">
        <f t="shared" ref="E15:E21" si="0">D15*C15</f>
        <v>6000</v>
      </c>
    </row>
    <row r="16" spans="1:5">
      <c r="A16" s="202" t="s">
        <v>88</v>
      </c>
      <c r="B16" s="209" t="s">
        <v>4</v>
      </c>
      <c r="C16" s="210">
        <v>1</v>
      </c>
      <c r="D16" s="213">
        <v>4000</v>
      </c>
      <c r="E16" s="211">
        <f t="shared" si="0"/>
        <v>4000</v>
      </c>
    </row>
    <row r="17" spans="1:5">
      <c r="A17" s="202" t="s">
        <v>89</v>
      </c>
      <c r="B17" s="209" t="s">
        <v>5</v>
      </c>
      <c r="C17" s="210">
        <v>1</v>
      </c>
      <c r="D17" s="213">
        <v>3500</v>
      </c>
      <c r="E17" s="211">
        <f t="shared" si="0"/>
        <v>3500</v>
      </c>
    </row>
    <row r="18" spans="1:5" ht="30">
      <c r="A18" s="202" t="s">
        <v>90</v>
      </c>
      <c r="B18" s="209" t="s">
        <v>6</v>
      </c>
      <c r="C18" s="210">
        <v>15</v>
      </c>
      <c r="D18" s="213">
        <v>3390</v>
      </c>
      <c r="E18" s="211">
        <f t="shared" si="0"/>
        <v>50850</v>
      </c>
    </row>
    <row r="19" spans="1:5" ht="30">
      <c r="A19" s="202" t="s">
        <v>91</v>
      </c>
      <c r="B19" s="209" t="s">
        <v>7</v>
      </c>
      <c r="C19" s="210">
        <v>30</v>
      </c>
      <c r="D19" s="213">
        <v>2900</v>
      </c>
      <c r="E19" s="211">
        <f t="shared" si="0"/>
        <v>87000</v>
      </c>
    </row>
    <row r="20" spans="1:5" ht="30">
      <c r="A20" s="202" t="s">
        <v>92</v>
      </c>
      <c r="B20" s="209" t="s">
        <v>8</v>
      </c>
      <c r="C20" s="210">
        <v>2</v>
      </c>
      <c r="D20" s="213">
        <v>8900</v>
      </c>
      <c r="E20" s="211">
        <f t="shared" si="0"/>
        <v>17800</v>
      </c>
    </row>
    <row r="21" spans="1:5" ht="45">
      <c r="A21" s="202" t="s">
        <v>93</v>
      </c>
      <c r="B21" s="209" t="s">
        <v>9</v>
      </c>
      <c r="C21" s="210">
        <v>1</v>
      </c>
      <c r="D21" s="213">
        <v>18400</v>
      </c>
      <c r="E21" s="211">
        <f t="shared" si="0"/>
        <v>18400</v>
      </c>
    </row>
    <row r="22" spans="1:5">
      <c r="A22" s="202" t="s">
        <v>94</v>
      </c>
      <c r="B22" s="209" t="s">
        <v>10</v>
      </c>
      <c r="C22" s="210"/>
      <c r="D22" s="215"/>
      <c r="E22" s="210"/>
    </row>
    <row r="23" spans="1:5" ht="30">
      <c r="A23" s="202" t="s">
        <v>95</v>
      </c>
      <c r="B23" s="209" t="s">
        <v>11</v>
      </c>
      <c r="C23" s="210">
        <v>1</v>
      </c>
      <c r="D23" s="213">
        <v>5500</v>
      </c>
      <c r="E23" s="211">
        <f t="shared" ref="E23:E25" si="1">D23*C23</f>
        <v>5500</v>
      </c>
    </row>
    <row r="24" spans="1:5">
      <c r="A24" s="202" t="s">
        <v>96</v>
      </c>
      <c r="B24" s="209" t="s">
        <v>12</v>
      </c>
      <c r="C24" s="210">
        <v>1</v>
      </c>
      <c r="D24" s="213">
        <v>4800</v>
      </c>
      <c r="E24" s="211">
        <f t="shared" si="1"/>
        <v>4800</v>
      </c>
    </row>
    <row r="25" spans="1:5" ht="30">
      <c r="A25" s="202" t="s">
        <v>97</v>
      </c>
      <c r="B25" s="209" t="s">
        <v>13</v>
      </c>
      <c r="C25" s="210">
        <v>1</v>
      </c>
      <c r="D25" s="213">
        <v>17500</v>
      </c>
      <c r="E25" s="211">
        <f t="shared" si="1"/>
        <v>17500</v>
      </c>
    </row>
    <row r="26" spans="1:5">
      <c r="A26" s="207"/>
      <c r="B26" s="208" t="s">
        <v>14</v>
      </c>
      <c r="C26" s="207"/>
      <c r="D26" s="203"/>
      <c r="E26" s="207"/>
    </row>
    <row r="27" spans="1:5" ht="30">
      <c r="A27" s="202" t="s">
        <v>98</v>
      </c>
      <c r="B27" s="209" t="s">
        <v>15</v>
      </c>
      <c r="C27" s="212">
        <v>1</v>
      </c>
      <c r="D27" s="213">
        <v>245000</v>
      </c>
      <c r="E27" s="211">
        <f>D27*C27</f>
        <v>245000</v>
      </c>
    </row>
    <row r="28" spans="1:5">
      <c r="A28" s="202" t="s">
        <v>99</v>
      </c>
      <c r="B28" s="209" t="s">
        <v>16</v>
      </c>
      <c r="C28" s="212">
        <v>1</v>
      </c>
      <c r="D28" s="213">
        <v>69900</v>
      </c>
      <c r="E28" s="211">
        <f t="shared" ref="E28:E31" si="2">D28*C28</f>
        <v>69900</v>
      </c>
    </row>
    <row r="29" spans="1:5">
      <c r="A29" s="202" t="s">
        <v>100</v>
      </c>
      <c r="B29" s="209" t="s">
        <v>17</v>
      </c>
      <c r="C29" s="212">
        <v>1</v>
      </c>
      <c r="D29" s="213">
        <v>29500</v>
      </c>
      <c r="E29" s="211">
        <f t="shared" si="2"/>
        <v>29500</v>
      </c>
    </row>
    <row r="30" spans="1:5">
      <c r="A30" s="202" t="s">
        <v>101</v>
      </c>
      <c r="B30" s="209" t="s">
        <v>18</v>
      </c>
      <c r="C30" s="221">
        <v>1</v>
      </c>
      <c r="D30" s="213">
        <v>23500</v>
      </c>
      <c r="E30" s="211">
        <f t="shared" si="2"/>
        <v>23500</v>
      </c>
    </row>
    <row r="31" spans="1:5">
      <c r="A31" s="202" t="s">
        <v>102</v>
      </c>
      <c r="B31" s="209" t="s">
        <v>19</v>
      </c>
      <c r="C31" s="212">
        <v>1</v>
      </c>
      <c r="D31" s="213">
        <v>28000</v>
      </c>
      <c r="E31" s="211">
        <f t="shared" si="2"/>
        <v>28000</v>
      </c>
    </row>
    <row r="32" spans="1:5" ht="30">
      <c r="A32" s="202" t="s">
        <v>103</v>
      </c>
      <c r="B32" s="209" t="s">
        <v>20</v>
      </c>
      <c r="C32" s="212"/>
      <c r="D32" s="215"/>
      <c r="E32" s="210"/>
    </row>
    <row r="33" spans="1:5">
      <c r="A33" s="202" t="s">
        <v>104</v>
      </c>
      <c r="B33" s="209" t="s">
        <v>21</v>
      </c>
      <c r="C33" s="212">
        <v>1</v>
      </c>
      <c r="D33" s="213">
        <v>810</v>
      </c>
      <c r="E33" s="211">
        <f t="shared" ref="E33" si="3">D33*C33</f>
        <v>810</v>
      </c>
    </row>
    <row r="34" spans="1:5">
      <c r="A34" s="207"/>
      <c r="B34" s="207" t="s">
        <v>22</v>
      </c>
      <c r="C34" s="207"/>
      <c r="D34" s="203"/>
      <c r="E34" s="207"/>
    </row>
    <row r="35" spans="1:5">
      <c r="A35" s="207"/>
      <c r="B35" s="207" t="s">
        <v>23</v>
      </c>
      <c r="C35" s="207"/>
      <c r="D35" s="203"/>
      <c r="E35" s="207"/>
    </row>
    <row r="36" spans="1:5" ht="45">
      <c r="A36" s="203" t="s">
        <v>105</v>
      </c>
      <c r="B36" s="209" t="s">
        <v>24</v>
      </c>
      <c r="C36" s="203">
        <v>1</v>
      </c>
      <c r="D36" s="213">
        <v>259644</v>
      </c>
      <c r="E36" s="211">
        <f t="shared" ref="E36" si="4">D36*C36</f>
        <v>259644</v>
      </c>
    </row>
    <row r="37" spans="1:5">
      <c r="A37" s="207"/>
      <c r="B37" s="208" t="s">
        <v>25</v>
      </c>
      <c r="C37" s="207"/>
      <c r="D37" s="197"/>
      <c r="E37" s="207"/>
    </row>
    <row r="38" spans="1:5">
      <c r="A38" s="207"/>
      <c r="B38" s="207" t="s">
        <v>26</v>
      </c>
      <c r="C38" s="207"/>
      <c r="D38" s="197"/>
      <c r="E38" s="207"/>
    </row>
    <row r="39" spans="1:5">
      <c r="A39" s="207"/>
      <c r="B39" s="207" t="s">
        <v>27</v>
      </c>
      <c r="C39" s="207"/>
      <c r="D39" s="197"/>
      <c r="E39" s="207"/>
    </row>
    <row r="40" spans="1:5" ht="60">
      <c r="A40" s="203" t="s">
        <v>106</v>
      </c>
      <c r="B40" s="209" t="s">
        <v>28</v>
      </c>
      <c r="C40" s="203">
        <v>1</v>
      </c>
      <c r="D40" s="213">
        <v>26680</v>
      </c>
      <c r="E40" s="211">
        <f t="shared" ref="E40:E58" si="5">D40*C40</f>
        <v>26680</v>
      </c>
    </row>
    <row r="41" spans="1:5" ht="30">
      <c r="A41" s="215"/>
      <c r="B41" s="214" t="s">
        <v>2077</v>
      </c>
      <c r="C41" s="215">
        <v>1</v>
      </c>
      <c r="D41" s="213">
        <v>2400</v>
      </c>
      <c r="E41" s="211">
        <f t="shared" si="5"/>
        <v>2400</v>
      </c>
    </row>
    <row r="42" spans="1:5" ht="30">
      <c r="A42" s="215"/>
      <c r="B42" s="214" t="s">
        <v>2078</v>
      </c>
      <c r="C42" s="215">
        <v>1</v>
      </c>
      <c r="D42" s="213">
        <v>1920</v>
      </c>
      <c r="E42" s="211">
        <f t="shared" si="5"/>
        <v>1920</v>
      </c>
    </row>
    <row r="43" spans="1:5" ht="30">
      <c r="A43" s="215"/>
      <c r="B43" s="214" t="s">
        <v>2079</v>
      </c>
      <c r="C43" s="215">
        <v>1</v>
      </c>
      <c r="D43" s="213">
        <v>2400</v>
      </c>
      <c r="E43" s="211">
        <f t="shared" si="5"/>
        <v>2400</v>
      </c>
    </row>
    <row r="44" spans="1:5" ht="30">
      <c r="A44" s="215"/>
      <c r="B44" s="214" t="s">
        <v>2080</v>
      </c>
      <c r="C44" s="215">
        <v>1</v>
      </c>
      <c r="D44" s="213">
        <v>2400</v>
      </c>
      <c r="E44" s="211">
        <f t="shared" si="5"/>
        <v>2400</v>
      </c>
    </row>
    <row r="45" spans="1:5" ht="30">
      <c r="A45" s="215"/>
      <c r="B45" s="214" t="s">
        <v>2073</v>
      </c>
      <c r="C45" s="215">
        <v>1</v>
      </c>
      <c r="D45" s="213">
        <v>3840</v>
      </c>
      <c r="E45" s="211">
        <f t="shared" ref="E45:E47" si="6">D45*C45</f>
        <v>3840</v>
      </c>
    </row>
    <row r="46" spans="1:5" ht="30">
      <c r="A46" s="215"/>
      <c r="B46" s="214" t="s">
        <v>2074</v>
      </c>
      <c r="C46" s="215">
        <v>1</v>
      </c>
      <c r="D46" s="213">
        <v>3840</v>
      </c>
      <c r="E46" s="211">
        <f t="shared" si="6"/>
        <v>3840</v>
      </c>
    </row>
    <row r="47" spans="1:5" ht="30">
      <c r="A47" s="215"/>
      <c r="B47" s="214" t="s">
        <v>2075</v>
      </c>
      <c r="C47" s="215">
        <v>1</v>
      </c>
      <c r="D47" s="213">
        <v>3840</v>
      </c>
      <c r="E47" s="211">
        <f t="shared" si="6"/>
        <v>3840</v>
      </c>
    </row>
    <row r="48" spans="1:5" ht="30">
      <c r="A48" s="215"/>
      <c r="B48" s="214" t="s">
        <v>2076</v>
      </c>
      <c r="C48" s="215">
        <v>1</v>
      </c>
      <c r="D48" s="213">
        <v>3840</v>
      </c>
      <c r="E48" s="211">
        <f t="shared" si="5"/>
        <v>3840</v>
      </c>
    </row>
    <row r="49" spans="1:5" ht="30">
      <c r="A49" s="215"/>
      <c r="B49" s="214" t="s">
        <v>2072</v>
      </c>
      <c r="C49" s="215">
        <v>1</v>
      </c>
      <c r="D49" s="213">
        <v>2200</v>
      </c>
      <c r="E49" s="211">
        <f t="shared" si="5"/>
        <v>2200</v>
      </c>
    </row>
    <row r="50" spans="1:5" ht="45">
      <c r="A50" s="203" t="s">
        <v>107</v>
      </c>
      <c r="B50" s="209" t="s">
        <v>29</v>
      </c>
      <c r="C50" s="203">
        <v>1</v>
      </c>
      <c r="D50" s="213">
        <v>22300</v>
      </c>
      <c r="E50" s="211">
        <f t="shared" si="5"/>
        <v>22300</v>
      </c>
    </row>
    <row r="51" spans="1:5" ht="45">
      <c r="A51" s="203" t="s">
        <v>108</v>
      </c>
      <c r="B51" s="209" t="s">
        <v>30</v>
      </c>
      <c r="C51" s="203">
        <v>1</v>
      </c>
      <c r="D51" s="213">
        <v>10455</v>
      </c>
      <c r="E51" s="211">
        <f t="shared" si="5"/>
        <v>10455</v>
      </c>
    </row>
    <row r="52" spans="1:5" ht="30">
      <c r="A52" s="203" t="s">
        <v>109</v>
      </c>
      <c r="B52" s="209" t="s">
        <v>31</v>
      </c>
      <c r="C52" s="203">
        <v>1</v>
      </c>
      <c r="D52" s="213">
        <v>5800</v>
      </c>
      <c r="E52" s="213">
        <f t="shared" si="5"/>
        <v>5800</v>
      </c>
    </row>
    <row r="53" spans="1:5" ht="30">
      <c r="A53" s="203" t="s">
        <v>110</v>
      </c>
      <c r="B53" s="209" t="s">
        <v>32</v>
      </c>
      <c r="C53" s="203">
        <v>1</v>
      </c>
      <c r="D53" s="213">
        <v>48300</v>
      </c>
      <c r="E53" s="213">
        <f t="shared" si="5"/>
        <v>48300</v>
      </c>
    </row>
    <row r="54" spans="1:5" ht="30">
      <c r="A54" s="215"/>
      <c r="B54" s="214" t="s">
        <v>1969</v>
      </c>
      <c r="C54" s="215">
        <v>1</v>
      </c>
      <c r="D54" s="213">
        <v>3035</v>
      </c>
      <c r="E54" s="213">
        <f t="shared" si="5"/>
        <v>3035</v>
      </c>
    </row>
    <row r="55" spans="1:5">
      <c r="A55" s="215"/>
      <c r="B55" s="214" t="s">
        <v>1981</v>
      </c>
      <c r="C55" s="215">
        <v>5</v>
      </c>
      <c r="D55" s="213">
        <v>1212</v>
      </c>
      <c r="E55" s="213">
        <f t="shared" si="5"/>
        <v>6060</v>
      </c>
    </row>
    <row r="56" spans="1:5" ht="45">
      <c r="A56" s="202" t="s">
        <v>111</v>
      </c>
      <c r="B56" s="209" t="s">
        <v>1974</v>
      </c>
      <c r="C56" s="212">
        <v>1</v>
      </c>
      <c r="D56" s="213">
        <v>2800</v>
      </c>
      <c r="E56" s="213">
        <f t="shared" si="5"/>
        <v>2800</v>
      </c>
    </row>
    <row r="57" spans="1:5" ht="30">
      <c r="A57" s="202" t="s">
        <v>112</v>
      </c>
      <c r="B57" s="209" t="s">
        <v>33</v>
      </c>
      <c r="C57" s="212">
        <v>1</v>
      </c>
      <c r="D57" s="213">
        <v>8530</v>
      </c>
      <c r="E57" s="213">
        <f t="shared" si="5"/>
        <v>8530</v>
      </c>
    </row>
    <row r="58" spans="1:5" ht="30">
      <c r="A58" s="202" t="s">
        <v>113</v>
      </c>
      <c r="B58" s="209" t="s">
        <v>34</v>
      </c>
      <c r="C58" s="212">
        <v>1</v>
      </c>
      <c r="D58" s="213">
        <v>37500</v>
      </c>
      <c r="E58" s="213">
        <f t="shared" si="5"/>
        <v>37500</v>
      </c>
    </row>
    <row r="59" spans="1:5">
      <c r="A59" s="207"/>
      <c r="B59" s="208" t="s">
        <v>35</v>
      </c>
      <c r="C59" s="207"/>
      <c r="D59" s="197"/>
      <c r="E59" s="207"/>
    </row>
    <row r="60" spans="1:5">
      <c r="A60" s="202" t="s">
        <v>114</v>
      </c>
      <c r="B60" s="209" t="s">
        <v>36</v>
      </c>
      <c r="C60" s="203">
        <v>7</v>
      </c>
      <c r="D60" s="213">
        <v>16900</v>
      </c>
      <c r="E60" s="211">
        <f t="shared" ref="E60:E64" si="7">D60*C60</f>
        <v>118300</v>
      </c>
    </row>
    <row r="61" spans="1:5" ht="30">
      <c r="A61" s="217"/>
      <c r="B61" s="209" t="s">
        <v>2070</v>
      </c>
      <c r="C61" s="215">
        <v>7</v>
      </c>
      <c r="D61" s="213">
        <v>3600</v>
      </c>
      <c r="E61" s="211">
        <f t="shared" si="7"/>
        <v>25200</v>
      </c>
    </row>
    <row r="62" spans="1:5">
      <c r="A62" s="202" t="s">
        <v>115</v>
      </c>
      <c r="B62" s="209" t="s">
        <v>37</v>
      </c>
      <c r="C62" s="203">
        <v>7</v>
      </c>
      <c r="D62" s="213">
        <v>5200</v>
      </c>
      <c r="E62" s="211">
        <f t="shared" si="7"/>
        <v>36400</v>
      </c>
    </row>
    <row r="63" spans="1:5" ht="45">
      <c r="A63" s="202" t="s">
        <v>116</v>
      </c>
      <c r="B63" s="209" t="s">
        <v>1761</v>
      </c>
      <c r="C63" s="203">
        <v>7</v>
      </c>
      <c r="D63" s="213">
        <v>3600</v>
      </c>
      <c r="E63" s="213">
        <f t="shared" si="7"/>
        <v>25200</v>
      </c>
    </row>
    <row r="64" spans="1:5" ht="75">
      <c r="A64" s="202" t="s">
        <v>117</v>
      </c>
      <c r="B64" s="209" t="s">
        <v>2071</v>
      </c>
      <c r="C64" s="203">
        <v>1</v>
      </c>
      <c r="D64" s="213">
        <v>6100</v>
      </c>
      <c r="E64" s="213">
        <f t="shared" si="7"/>
        <v>6100</v>
      </c>
    </row>
    <row r="65" spans="1:5" ht="45">
      <c r="A65" s="202" t="s">
        <v>118</v>
      </c>
      <c r="B65" s="214" t="s">
        <v>2025</v>
      </c>
      <c r="C65" s="203"/>
      <c r="D65" s="197"/>
      <c r="E65" s="212"/>
    </row>
    <row r="66" spans="1:5" ht="45">
      <c r="A66" s="202" t="s">
        <v>119</v>
      </c>
      <c r="B66" s="209" t="s">
        <v>2026</v>
      </c>
      <c r="C66" s="203"/>
      <c r="D66" s="197"/>
      <c r="E66" s="212"/>
    </row>
    <row r="67" spans="1:5" ht="30">
      <c r="A67" s="202" t="s">
        <v>120</v>
      </c>
      <c r="B67" s="209" t="s">
        <v>2027</v>
      </c>
      <c r="C67" s="203"/>
      <c r="D67" s="197"/>
      <c r="E67" s="212"/>
    </row>
    <row r="68" spans="1:5" ht="30">
      <c r="A68" s="202" t="s">
        <v>121</v>
      </c>
      <c r="B68" s="209" t="s">
        <v>2028</v>
      </c>
      <c r="C68" s="203"/>
      <c r="D68" s="197"/>
      <c r="E68" s="212"/>
    </row>
    <row r="69" spans="1:5" ht="60">
      <c r="A69" s="202" t="s">
        <v>122</v>
      </c>
      <c r="B69" s="209" t="s">
        <v>2029</v>
      </c>
      <c r="C69" s="203"/>
      <c r="D69" s="197"/>
      <c r="E69" s="212"/>
    </row>
    <row r="70" spans="1:5">
      <c r="A70" s="207"/>
      <c r="B70" s="207" t="s">
        <v>2030</v>
      </c>
      <c r="C70" s="207"/>
      <c r="D70" s="197"/>
      <c r="E70" s="207"/>
    </row>
    <row r="71" spans="1:5" ht="45">
      <c r="A71" s="202" t="s">
        <v>123</v>
      </c>
      <c r="B71" s="209" t="s">
        <v>38</v>
      </c>
      <c r="C71" s="212"/>
      <c r="D71" s="197"/>
      <c r="E71" s="212"/>
    </row>
    <row r="72" spans="1:5">
      <c r="A72" s="202" t="s">
        <v>124</v>
      </c>
      <c r="B72" s="209" t="s">
        <v>39</v>
      </c>
      <c r="C72" s="210">
        <v>1</v>
      </c>
      <c r="D72" s="216">
        <v>2594</v>
      </c>
      <c r="E72" s="211">
        <f t="shared" ref="E72" si="8">D72*C72</f>
        <v>2594</v>
      </c>
    </row>
    <row r="73" spans="1:5">
      <c r="A73" s="202" t="s">
        <v>125</v>
      </c>
      <c r="B73" s="209" t="s">
        <v>40</v>
      </c>
      <c r="C73" s="212"/>
      <c r="D73" s="197"/>
      <c r="E73" s="212"/>
    </row>
    <row r="74" spans="1:5">
      <c r="A74" s="207"/>
      <c r="B74" s="208" t="s">
        <v>35</v>
      </c>
      <c r="C74" s="207"/>
      <c r="D74" s="197"/>
      <c r="E74" s="207"/>
    </row>
    <row r="75" spans="1:5" ht="30">
      <c r="A75" s="202" t="s">
        <v>126</v>
      </c>
      <c r="B75" s="209" t="s">
        <v>1763</v>
      </c>
      <c r="C75" s="203">
        <v>1</v>
      </c>
      <c r="D75" s="213">
        <v>16900</v>
      </c>
      <c r="E75" s="211">
        <f t="shared" ref="E75:E76" si="9">D75*C75</f>
        <v>16900</v>
      </c>
    </row>
    <row r="76" spans="1:5" ht="60">
      <c r="A76" s="202" t="s">
        <v>127</v>
      </c>
      <c r="B76" s="209" t="s">
        <v>1762</v>
      </c>
      <c r="C76" s="203">
        <v>1</v>
      </c>
      <c r="D76" s="213">
        <v>2700</v>
      </c>
      <c r="E76" s="211">
        <f t="shared" si="9"/>
        <v>2700</v>
      </c>
    </row>
    <row r="77" spans="1:5">
      <c r="A77" s="207"/>
      <c r="B77" s="208" t="s">
        <v>41</v>
      </c>
      <c r="C77" s="207"/>
      <c r="D77" s="197"/>
      <c r="E77" s="207"/>
    </row>
    <row r="78" spans="1:5">
      <c r="A78" s="207"/>
      <c r="B78" s="207" t="s">
        <v>42</v>
      </c>
      <c r="C78" s="207"/>
      <c r="D78" s="197"/>
      <c r="E78" s="207"/>
    </row>
    <row r="79" spans="1:5" ht="45">
      <c r="A79" s="203" t="s">
        <v>128</v>
      </c>
      <c r="B79" s="209" t="s">
        <v>43</v>
      </c>
      <c r="C79" s="203">
        <v>1</v>
      </c>
      <c r="D79" s="213">
        <v>824</v>
      </c>
      <c r="E79" s="211">
        <f t="shared" ref="E79" si="10">D79*C79</f>
        <v>824</v>
      </c>
    </row>
    <row r="80" spans="1:5">
      <c r="A80" s="207"/>
      <c r="B80" s="207" t="s">
        <v>27</v>
      </c>
      <c r="C80" s="207"/>
      <c r="D80" s="197"/>
      <c r="E80" s="207"/>
    </row>
    <row r="81" spans="1:5" ht="45">
      <c r="A81" s="203" t="s">
        <v>129</v>
      </c>
      <c r="B81" s="209" t="s">
        <v>44</v>
      </c>
      <c r="C81" s="203">
        <v>1</v>
      </c>
      <c r="D81" s="213">
        <v>9600</v>
      </c>
      <c r="E81" s="211">
        <f t="shared" ref="E81:E84" si="11">D81*C81</f>
        <v>9600</v>
      </c>
    </row>
    <row r="82" spans="1:5" ht="45">
      <c r="A82" s="202" t="s">
        <v>130</v>
      </c>
      <c r="B82" s="209" t="s">
        <v>45</v>
      </c>
      <c r="C82" s="203">
        <v>1</v>
      </c>
      <c r="D82" s="213">
        <v>7770</v>
      </c>
      <c r="E82" s="211">
        <f t="shared" si="11"/>
        <v>7770</v>
      </c>
    </row>
    <row r="83" spans="1:5">
      <c r="A83" s="202" t="s">
        <v>131</v>
      </c>
      <c r="B83" s="209" t="s">
        <v>46</v>
      </c>
      <c r="C83" s="203">
        <v>1</v>
      </c>
      <c r="D83" s="213">
        <v>7600</v>
      </c>
      <c r="E83" s="211">
        <f t="shared" si="11"/>
        <v>7600</v>
      </c>
    </row>
    <row r="84" spans="1:5">
      <c r="A84" s="202" t="s">
        <v>132</v>
      </c>
      <c r="B84" s="209" t="s">
        <v>47</v>
      </c>
      <c r="C84" s="203">
        <v>1</v>
      </c>
      <c r="D84" s="197">
        <v>1210</v>
      </c>
      <c r="E84" s="211">
        <f t="shared" si="11"/>
        <v>1210</v>
      </c>
    </row>
    <row r="85" spans="1:5">
      <c r="A85" s="207"/>
      <c r="B85" s="208" t="s">
        <v>35</v>
      </c>
      <c r="C85" s="207"/>
      <c r="D85" s="197"/>
      <c r="E85" s="207"/>
    </row>
    <row r="86" spans="1:5" ht="30">
      <c r="A86" s="202" t="s">
        <v>133</v>
      </c>
      <c r="B86" s="209" t="s">
        <v>48</v>
      </c>
      <c r="C86" s="203">
        <v>7</v>
      </c>
      <c r="D86" s="213">
        <v>2400</v>
      </c>
      <c r="E86" s="211">
        <f t="shared" ref="E86:E87" si="12">D86*C86</f>
        <v>16800</v>
      </c>
    </row>
    <row r="87" spans="1:5">
      <c r="A87" s="202" t="s">
        <v>134</v>
      </c>
      <c r="B87" s="209" t="s">
        <v>49</v>
      </c>
      <c r="C87" s="203">
        <v>1</v>
      </c>
      <c r="D87" s="213">
        <v>8800</v>
      </c>
      <c r="E87" s="211">
        <f t="shared" si="12"/>
        <v>8800</v>
      </c>
    </row>
    <row r="88" spans="1:5">
      <c r="A88" s="207"/>
      <c r="B88" s="207" t="s">
        <v>50</v>
      </c>
      <c r="C88" s="207"/>
      <c r="D88" s="197"/>
      <c r="E88" s="207"/>
    </row>
    <row r="89" spans="1:5">
      <c r="A89" s="207"/>
      <c r="B89" s="208" t="s">
        <v>51</v>
      </c>
      <c r="C89" s="207"/>
      <c r="D89" s="197"/>
      <c r="E89" s="207"/>
    </row>
    <row r="90" spans="1:5">
      <c r="A90" s="207"/>
      <c r="B90" s="207" t="s">
        <v>52</v>
      </c>
      <c r="C90" s="207"/>
      <c r="D90" s="197"/>
      <c r="E90" s="207"/>
    </row>
    <row r="91" spans="1:5" ht="30">
      <c r="A91" s="203" t="s">
        <v>135</v>
      </c>
      <c r="B91" s="209" t="s">
        <v>53</v>
      </c>
      <c r="C91" s="203">
        <v>1</v>
      </c>
      <c r="D91" s="213">
        <v>3400</v>
      </c>
      <c r="E91" s="211">
        <f t="shared" ref="E91:E92" si="13">D91*C91</f>
        <v>3400</v>
      </c>
    </row>
    <row r="92" spans="1:5">
      <c r="A92" s="215"/>
      <c r="B92" s="214" t="s">
        <v>1985</v>
      </c>
      <c r="C92" s="215">
        <v>1</v>
      </c>
      <c r="D92" s="213">
        <v>231</v>
      </c>
      <c r="E92" s="211">
        <f t="shared" si="13"/>
        <v>231</v>
      </c>
    </row>
    <row r="93" spans="1:5">
      <c r="A93" s="207"/>
      <c r="B93" s="208" t="s">
        <v>54</v>
      </c>
      <c r="C93" s="207"/>
      <c r="D93" s="197"/>
      <c r="E93" s="207"/>
    </row>
    <row r="94" spans="1:5" ht="30">
      <c r="A94" s="202" t="s">
        <v>136</v>
      </c>
      <c r="B94" s="209" t="s">
        <v>55</v>
      </c>
      <c r="C94" s="203">
        <v>1</v>
      </c>
      <c r="D94" s="213">
        <v>2298</v>
      </c>
      <c r="E94" s="211">
        <f t="shared" ref="E94:E104" si="14">D94*C94</f>
        <v>2298</v>
      </c>
    </row>
    <row r="95" spans="1:5" ht="30">
      <c r="A95" s="202" t="s">
        <v>137</v>
      </c>
      <c r="B95" s="209" t="s">
        <v>56</v>
      </c>
      <c r="C95" s="203">
        <v>1</v>
      </c>
      <c r="D95" s="213">
        <v>2023</v>
      </c>
      <c r="E95" s="211">
        <f t="shared" si="14"/>
        <v>2023</v>
      </c>
    </row>
    <row r="96" spans="1:5" ht="30">
      <c r="A96" s="202" t="s">
        <v>138</v>
      </c>
      <c r="B96" s="209" t="s">
        <v>2069</v>
      </c>
      <c r="C96" s="203">
        <v>1</v>
      </c>
      <c r="D96" s="213">
        <v>4100</v>
      </c>
      <c r="E96" s="211">
        <f t="shared" si="14"/>
        <v>4100</v>
      </c>
    </row>
    <row r="97" spans="1:5" ht="30">
      <c r="A97" s="217"/>
      <c r="B97" s="214" t="s">
        <v>1979</v>
      </c>
      <c r="C97" s="215">
        <v>5</v>
      </c>
      <c r="D97" s="213">
        <v>1185</v>
      </c>
      <c r="E97" s="211">
        <f t="shared" si="14"/>
        <v>5925</v>
      </c>
    </row>
    <row r="98" spans="1:5" ht="30">
      <c r="A98" s="217"/>
      <c r="B98" s="214" t="s">
        <v>1982</v>
      </c>
      <c r="C98" s="215">
        <v>15</v>
      </c>
      <c r="D98" s="213">
        <v>1605</v>
      </c>
      <c r="E98" s="211">
        <f t="shared" si="14"/>
        <v>24075</v>
      </c>
    </row>
    <row r="99" spans="1:5" ht="30">
      <c r="A99" s="217"/>
      <c r="B99" s="214" t="s">
        <v>2048</v>
      </c>
      <c r="C99" s="215">
        <v>15</v>
      </c>
      <c r="D99" s="213">
        <v>440</v>
      </c>
      <c r="E99" s="211">
        <f t="shared" si="14"/>
        <v>6600</v>
      </c>
    </row>
    <row r="100" spans="1:5" ht="30">
      <c r="A100" s="202" t="s">
        <v>139</v>
      </c>
      <c r="B100" s="209" t="s">
        <v>57</v>
      </c>
      <c r="C100" s="203">
        <v>5</v>
      </c>
      <c r="D100" s="213">
        <v>2795</v>
      </c>
      <c r="E100" s="211">
        <f t="shared" si="14"/>
        <v>13975</v>
      </c>
    </row>
    <row r="101" spans="1:5">
      <c r="A101" s="217"/>
      <c r="B101" s="214" t="s">
        <v>1984</v>
      </c>
      <c r="C101" s="215">
        <v>15</v>
      </c>
      <c r="D101" s="213">
        <v>13923</v>
      </c>
      <c r="E101" s="211">
        <f t="shared" si="14"/>
        <v>208845</v>
      </c>
    </row>
    <row r="102" spans="1:5" ht="30">
      <c r="A102" s="217"/>
      <c r="B102" s="214" t="s">
        <v>2082</v>
      </c>
      <c r="C102" s="215">
        <v>15</v>
      </c>
      <c r="D102" s="213">
        <v>12650</v>
      </c>
      <c r="E102" s="211">
        <f t="shared" si="14"/>
        <v>189750</v>
      </c>
    </row>
    <row r="103" spans="1:5" ht="30">
      <c r="A103" s="217"/>
      <c r="B103" s="214" t="s">
        <v>1980</v>
      </c>
      <c r="C103" s="215">
        <v>15</v>
      </c>
      <c r="D103" s="213">
        <v>838</v>
      </c>
      <c r="E103" s="211">
        <f t="shared" si="14"/>
        <v>12570</v>
      </c>
    </row>
    <row r="104" spans="1:5">
      <c r="A104" s="217"/>
      <c r="B104" s="214" t="s">
        <v>1983</v>
      </c>
      <c r="C104" s="215">
        <v>15</v>
      </c>
      <c r="D104" s="213">
        <v>70</v>
      </c>
      <c r="E104" s="211">
        <f t="shared" si="14"/>
        <v>1050</v>
      </c>
    </row>
    <row r="105" spans="1:5">
      <c r="A105" s="207"/>
      <c r="B105" s="207" t="s">
        <v>27</v>
      </c>
      <c r="C105" s="207"/>
      <c r="D105" s="197"/>
      <c r="E105" s="207"/>
    </row>
    <row r="106" spans="1:5" ht="60">
      <c r="A106" s="202" t="s">
        <v>140</v>
      </c>
      <c r="B106" s="209" t="s">
        <v>1764</v>
      </c>
      <c r="C106" s="203">
        <v>1</v>
      </c>
      <c r="D106" s="213">
        <v>12000</v>
      </c>
      <c r="E106" s="211">
        <f t="shared" ref="E106:E115" si="15">D106*C106</f>
        <v>12000</v>
      </c>
    </row>
    <row r="107" spans="1:5">
      <c r="A107" s="217"/>
      <c r="B107" s="214" t="s">
        <v>2065</v>
      </c>
      <c r="C107" s="203">
        <v>1</v>
      </c>
      <c r="D107" s="213">
        <v>1920</v>
      </c>
      <c r="E107" s="211">
        <f t="shared" si="15"/>
        <v>1920</v>
      </c>
    </row>
    <row r="108" spans="1:5">
      <c r="A108" s="217"/>
      <c r="B108" s="214" t="s">
        <v>2066</v>
      </c>
      <c r="C108" s="203">
        <v>1</v>
      </c>
      <c r="D108" s="213">
        <v>1920</v>
      </c>
      <c r="E108" s="211">
        <f t="shared" si="15"/>
        <v>1920</v>
      </c>
    </row>
    <row r="109" spans="1:5">
      <c r="A109" s="217"/>
      <c r="B109" s="214" t="s">
        <v>2067</v>
      </c>
      <c r="C109" s="203">
        <v>1</v>
      </c>
      <c r="D109" s="213">
        <v>1920</v>
      </c>
      <c r="E109" s="211">
        <f t="shared" ref="E109:E110" si="16">D109*C109</f>
        <v>1920</v>
      </c>
    </row>
    <row r="110" spans="1:5">
      <c r="A110" s="217"/>
      <c r="B110" s="214" t="s">
        <v>2068</v>
      </c>
      <c r="C110" s="203">
        <v>1</v>
      </c>
      <c r="D110" s="213">
        <v>1920</v>
      </c>
      <c r="E110" s="211">
        <f t="shared" si="16"/>
        <v>1920</v>
      </c>
    </row>
    <row r="111" spans="1:5">
      <c r="A111" s="217"/>
      <c r="B111" s="214" t="s">
        <v>1967</v>
      </c>
      <c r="C111" s="215">
        <v>1</v>
      </c>
      <c r="D111" s="213">
        <v>2100</v>
      </c>
      <c r="E111" s="211">
        <f t="shared" si="15"/>
        <v>2100</v>
      </c>
    </row>
    <row r="112" spans="1:5" ht="30">
      <c r="A112" s="217"/>
      <c r="B112" s="214" t="s">
        <v>1968</v>
      </c>
      <c r="C112" s="215">
        <v>1</v>
      </c>
      <c r="D112" s="213">
        <v>1040</v>
      </c>
      <c r="E112" s="211">
        <f t="shared" si="15"/>
        <v>1040</v>
      </c>
    </row>
    <row r="113" spans="1:5" ht="30">
      <c r="A113" s="202" t="s">
        <v>141</v>
      </c>
      <c r="B113" s="209" t="s">
        <v>2086</v>
      </c>
      <c r="C113" s="203">
        <v>1</v>
      </c>
      <c r="D113" s="213">
        <v>1580</v>
      </c>
      <c r="E113" s="211">
        <f t="shared" si="15"/>
        <v>1580</v>
      </c>
    </row>
    <row r="114" spans="1:5">
      <c r="A114" s="217"/>
      <c r="B114" s="214" t="s">
        <v>1966</v>
      </c>
      <c r="C114" s="215">
        <v>1</v>
      </c>
      <c r="D114" s="213">
        <v>3035</v>
      </c>
      <c r="E114" s="211"/>
    </row>
    <row r="115" spans="1:5" ht="30">
      <c r="A115" s="202" t="s">
        <v>142</v>
      </c>
      <c r="B115" s="209" t="s">
        <v>58</v>
      </c>
      <c r="C115" s="212">
        <v>1</v>
      </c>
      <c r="D115" s="213">
        <v>3324</v>
      </c>
      <c r="E115" s="211">
        <f t="shared" si="15"/>
        <v>3324</v>
      </c>
    </row>
    <row r="116" spans="1:5">
      <c r="A116" s="207"/>
      <c r="B116" s="208" t="s">
        <v>35</v>
      </c>
      <c r="C116" s="207"/>
      <c r="D116" s="197"/>
      <c r="E116" s="207"/>
    </row>
    <row r="117" spans="1:5" ht="45">
      <c r="A117" s="202" t="s">
        <v>143</v>
      </c>
      <c r="B117" s="209" t="s">
        <v>1975</v>
      </c>
      <c r="C117" s="203">
        <v>15</v>
      </c>
      <c r="D117" s="213">
        <v>16130</v>
      </c>
      <c r="E117" s="211">
        <f t="shared" ref="E117:E118" si="17">D117*C117</f>
        <v>241950</v>
      </c>
    </row>
    <row r="118" spans="1:5" ht="30">
      <c r="A118" s="202" t="s">
        <v>144</v>
      </c>
      <c r="B118" s="209" t="s">
        <v>59</v>
      </c>
      <c r="C118" s="203">
        <v>15</v>
      </c>
      <c r="D118" s="213">
        <v>1110</v>
      </c>
      <c r="E118" s="211">
        <f t="shared" si="17"/>
        <v>16650</v>
      </c>
    </row>
    <row r="119" spans="1:5">
      <c r="A119" s="207"/>
      <c r="B119" s="207" t="s">
        <v>60</v>
      </c>
      <c r="C119" s="207"/>
      <c r="D119" s="197"/>
      <c r="E119" s="207"/>
    </row>
    <row r="120" spans="1:5">
      <c r="A120" s="207"/>
      <c r="B120" s="207" t="s">
        <v>61</v>
      </c>
      <c r="C120" s="207"/>
      <c r="D120" s="197"/>
      <c r="E120" s="207"/>
    </row>
    <row r="121" spans="1:5">
      <c r="A121" s="207"/>
      <c r="B121" s="207" t="s">
        <v>27</v>
      </c>
      <c r="C121" s="207"/>
      <c r="D121" s="197"/>
      <c r="E121" s="207"/>
    </row>
    <row r="122" spans="1:5">
      <c r="A122" s="202" t="s">
        <v>145</v>
      </c>
      <c r="B122" s="209" t="s">
        <v>62</v>
      </c>
      <c r="C122" s="212">
        <v>1</v>
      </c>
      <c r="D122" s="197">
        <v>3900</v>
      </c>
      <c r="E122" s="211">
        <f t="shared" ref="E122:E125" si="18">D122*C122</f>
        <v>3900</v>
      </c>
    </row>
    <row r="123" spans="1:5" ht="30">
      <c r="A123" s="202" t="s">
        <v>146</v>
      </c>
      <c r="B123" s="209" t="s">
        <v>2085</v>
      </c>
      <c r="C123" s="203">
        <v>1</v>
      </c>
      <c r="D123" s="213">
        <v>5925</v>
      </c>
      <c r="E123" s="211">
        <f t="shared" si="18"/>
        <v>5925</v>
      </c>
    </row>
    <row r="124" spans="1:5" ht="30">
      <c r="A124" s="202" t="s">
        <v>147</v>
      </c>
      <c r="B124" s="209" t="s">
        <v>63</v>
      </c>
      <c r="C124" s="212">
        <v>1</v>
      </c>
      <c r="D124" s="197">
        <v>3500</v>
      </c>
      <c r="E124" s="211">
        <f t="shared" si="18"/>
        <v>3500</v>
      </c>
    </row>
    <row r="125" spans="1:5">
      <c r="A125" s="202" t="s">
        <v>148</v>
      </c>
      <c r="B125" s="209" t="s">
        <v>64</v>
      </c>
      <c r="C125" s="212">
        <v>1</v>
      </c>
      <c r="D125" s="197">
        <v>1350</v>
      </c>
      <c r="E125" s="211">
        <f t="shared" si="18"/>
        <v>1350</v>
      </c>
    </row>
    <row r="126" spans="1:5">
      <c r="A126" s="207"/>
      <c r="B126" s="207" t="s">
        <v>65</v>
      </c>
      <c r="C126" s="207"/>
      <c r="D126" s="197"/>
      <c r="E126" s="207"/>
    </row>
    <row r="127" spans="1:5">
      <c r="A127" s="207"/>
      <c r="B127" s="208" t="s">
        <v>66</v>
      </c>
      <c r="C127" s="207"/>
      <c r="D127" s="197"/>
      <c r="E127" s="207"/>
    </row>
    <row r="128" spans="1:5">
      <c r="A128" s="207"/>
      <c r="B128" s="207" t="s">
        <v>52</v>
      </c>
      <c r="C128" s="207"/>
      <c r="D128" s="197"/>
      <c r="E128" s="207"/>
    </row>
    <row r="129" spans="1:5" ht="45">
      <c r="A129" s="203" t="s">
        <v>149</v>
      </c>
      <c r="B129" s="209" t="s">
        <v>67</v>
      </c>
      <c r="C129" s="203">
        <v>1</v>
      </c>
      <c r="D129" s="213">
        <v>157838</v>
      </c>
      <c r="E129" s="211">
        <f t="shared" ref="E129:E147" si="19">D129*C129</f>
        <v>157838</v>
      </c>
    </row>
    <row r="130" spans="1:5" ht="30">
      <c r="A130" s="215"/>
      <c r="B130" s="214" t="s">
        <v>2053</v>
      </c>
      <c r="C130" s="215">
        <v>1</v>
      </c>
      <c r="D130" s="213">
        <v>5467</v>
      </c>
      <c r="E130" s="211">
        <f t="shared" si="19"/>
        <v>5467</v>
      </c>
    </row>
    <row r="131" spans="1:5">
      <c r="A131" s="215"/>
      <c r="B131" s="214" t="s">
        <v>1978</v>
      </c>
      <c r="C131" s="215">
        <v>1</v>
      </c>
      <c r="D131" s="213">
        <v>1027</v>
      </c>
      <c r="E131" s="211">
        <f t="shared" si="19"/>
        <v>1027</v>
      </c>
    </row>
    <row r="132" spans="1:5">
      <c r="A132" s="215"/>
      <c r="B132" s="214" t="s">
        <v>1977</v>
      </c>
      <c r="C132" s="215">
        <v>1</v>
      </c>
      <c r="D132" s="213">
        <v>17500</v>
      </c>
      <c r="E132" s="211">
        <f t="shared" si="19"/>
        <v>17500</v>
      </c>
    </row>
    <row r="133" spans="1:5">
      <c r="A133" s="215"/>
      <c r="B133" s="214" t="s">
        <v>1976</v>
      </c>
      <c r="C133" s="215">
        <v>1</v>
      </c>
      <c r="D133" s="213">
        <v>370</v>
      </c>
      <c r="E133" s="211">
        <f t="shared" si="19"/>
        <v>370</v>
      </c>
    </row>
    <row r="134" spans="1:5">
      <c r="A134" s="215"/>
      <c r="B134" s="214" t="s">
        <v>1957</v>
      </c>
      <c r="C134" s="215">
        <v>1</v>
      </c>
      <c r="D134" s="213">
        <v>418</v>
      </c>
      <c r="E134" s="211">
        <f t="shared" si="19"/>
        <v>418</v>
      </c>
    </row>
    <row r="135" spans="1:5" ht="45">
      <c r="A135" s="215"/>
      <c r="B135" s="214" t="s">
        <v>1956</v>
      </c>
      <c r="C135" s="215">
        <v>1</v>
      </c>
      <c r="D135" s="213">
        <v>1350</v>
      </c>
      <c r="E135" s="211">
        <f t="shared" si="19"/>
        <v>1350</v>
      </c>
    </row>
    <row r="136" spans="1:5">
      <c r="A136" s="215"/>
      <c r="B136" s="214" t="s">
        <v>1955</v>
      </c>
      <c r="C136" s="215">
        <v>5</v>
      </c>
      <c r="D136" s="213">
        <v>1398</v>
      </c>
      <c r="E136" s="211">
        <f t="shared" si="19"/>
        <v>6990</v>
      </c>
    </row>
    <row r="137" spans="1:5">
      <c r="A137" s="215"/>
      <c r="B137" s="214" t="s">
        <v>1958</v>
      </c>
      <c r="C137" s="215">
        <v>1</v>
      </c>
      <c r="D137" s="213">
        <v>3910</v>
      </c>
      <c r="E137" s="211">
        <f t="shared" si="19"/>
        <v>3910</v>
      </c>
    </row>
    <row r="138" spans="1:5">
      <c r="A138" s="215"/>
      <c r="B138" s="214" t="s">
        <v>1954</v>
      </c>
      <c r="C138" s="215">
        <v>1</v>
      </c>
      <c r="D138" s="213">
        <v>250</v>
      </c>
      <c r="E138" s="211">
        <f t="shared" si="19"/>
        <v>250</v>
      </c>
    </row>
    <row r="139" spans="1:5" ht="30">
      <c r="A139" s="215"/>
      <c r="B139" s="214" t="s">
        <v>1953</v>
      </c>
      <c r="C139" s="215">
        <v>1</v>
      </c>
      <c r="D139" s="213">
        <v>1950</v>
      </c>
      <c r="E139" s="211">
        <f t="shared" si="19"/>
        <v>1950</v>
      </c>
    </row>
    <row r="140" spans="1:5">
      <c r="A140" s="215"/>
      <c r="B140" s="214" t="s">
        <v>1986</v>
      </c>
      <c r="C140" s="215">
        <v>1</v>
      </c>
      <c r="D140" s="213">
        <v>1346</v>
      </c>
      <c r="E140" s="211">
        <f t="shared" si="19"/>
        <v>1346</v>
      </c>
    </row>
    <row r="141" spans="1:5" ht="30">
      <c r="A141" s="215"/>
      <c r="B141" s="214" t="s">
        <v>2050</v>
      </c>
      <c r="C141" s="215">
        <v>1</v>
      </c>
      <c r="D141" s="213"/>
      <c r="E141" s="211"/>
    </row>
    <row r="142" spans="1:5">
      <c r="A142" s="215"/>
      <c r="B142" s="214" t="s">
        <v>1952</v>
      </c>
      <c r="C142" s="215">
        <v>1</v>
      </c>
      <c r="D142" s="213">
        <v>3300</v>
      </c>
      <c r="E142" s="211">
        <f t="shared" si="19"/>
        <v>3300</v>
      </c>
    </row>
    <row r="143" spans="1:5" ht="30">
      <c r="A143" s="215"/>
      <c r="B143" s="214" t="s">
        <v>1951</v>
      </c>
      <c r="C143" s="215">
        <v>1</v>
      </c>
      <c r="D143" s="213">
        <v>4870</v>
      </c>
      <c r="E143" s="211">
        <f t="shared" si="19"/>
        <v>4870</v>
      </c>
    </row>
    <row r="144" spans="1:5" ht="30">
      <c r="A144" s="215"/>
      <c r="B144" s="214" t="s">
        <v>1950</v>
      </c>
      <c r="C144" s="215">
        <v>1</v>
      </c>
      <c r="D144" s="213">
        <v>1750</v>
      </c>
      <c r="E144" s="211">
        <f t="shared" si="19"/>
        <v>1750</v>
      </c>
    </row>
    <row r="145" spans="1:5" ht="45">
      <c r="A145" s="215"/>
      <c r="B145" s="214" t="s">
        <v>2081</v>
      </c>
      <c r="C145" s="215">
        <v>1</v>
      </c>
      <c r="D145" s="213">
        <v>71325</v>
      </c>
      <c r="E145" s="211">
        <f t="shared" si="19"/>
        <v>71325</v>
      </c>
    </row>
    <row r="146" spans="1:5">
      <c r="A146" s="215"/>
      <c r="B146" s="214" t="s">
        <v>2083</v>
      </c>
      <c r="C146" s="215">
        <v>1</v>
      </c>
      <c r="D146" s="213">
        <v>100</v>
      </c>
      <c r="E146" s="211">
        <f t="shared" si="19"/>
        <v>100</v>
      </c>
    </row>
    <row r="147" spans="1:5" ht="45">
      <c r="A147" s="203" t="s">
        <v>150</v>
      </c>
      <c r="B147" s="209" t="s">
        <v>173</v>
      </c>
      <c r="C147" s="203">
        <v>1</v>
      </c>
      <c r="D147" s="213">
        <v>222409</v>
      </c>
      <c r="E147" s="211">
        <f t="shared" si="19"/>
        <v>222409</v>
      </c>
    </row>
    <row r="148" spans="1:5">
      <c r="A148" s="207"/>
      <c r="B148" s="208" t="s">
        <v>68</v>
      </c>
      <c r="C148" s="207"/>
      <c r="D148" s="197"/>
      <c r="E148" s="207"/>
    </row>
    <row r="149" spans="1:5">
      <c r="A149" s="203" t="s">
        <v>151</v>
      </c>
      <c r="B149" s="200" t="s">
        <v>2084</v>
      </c>
      <c r="C149" s="203">
        <v>1</v>
      </c>
      <c r="D149" s="213">
        <v>9915</v>
      </c>
      <c r="E149" s="211">
        <f t="shared" ref="E149:E160" si="20">D149*C149</f>
        <v>9915</v>
      </c>
    </row>
    <row r="150" spans="1:5">
      <c r="A150" s="215"/>
      <c r="B150" s="209" t="s">
        <v>1766</v>
      </c>
      <c r="C150" s="203">
        <v>1</v>
      </c>
      <c r="D150" s="213">
        <f>1749+1807</f>
        <v>3556</v>
      </c>
      <c r="E150" s="211">
        <f t="shared" ref="E150" si="21">D150*C150</f>
        <v>3556</v>
      </c>
    </row>
    <row r="151" spans="1:5" ht="30">
      <c r="A151" s="215"/>
      <c r="B151" s="214" t="s">
        <v>2055</v>
      </c>
      <c r="C151" s="215">
        <v>1</v>
      </c>
      <c r="D151" s="213">
        <v>1250</v>
      </c>
      <c r="E151" s="211">
        <f t="shared" si="20"/>
        <v>1250</v>
      </c>
    </row>
    <row r="152" spans="1:5" ht="30">
      <c r="A152" s="215"/>
      <c r="B152" s="214" t="s">
        <v>2087</v>
      </c>
      <c r="C152" s="215">
        <v>1</v>
      </c>
      <c r="D152" s="213">
        <f>3397+1994+940+1994+3397+1329+1200+1734+1618+3237</f>
        <v>20840</v>
      </c>
      <c r="E152" s="211">
        <f t="shared" si="20"/>
        <v>20840</v>
      </c>
    </row>
    <row r="153" spans="1:5" ht="30">
      <c r="A153" s="215"/>
      <c r="B153" s="214" t="s">
        <v>2054</v>
      </c>
      <c r="C153" s="215">
        <v>1</v>
      </c>
      <c r="D153" s="213">
        <v>1350</v>
      </c>
      <c r="E153" s="211">
        <f t="shared" si="20"/>
        <v>1350</v>
      </c>
    </row>
    <row r="154" spans="1:5" ht="30">
      <c r="A154" s="215"/>
      <c r="B154" s="214" t="s">
        <v>2056</v>
      </c>
      <c r="C154" s="215">
        <v>1</v>
      </c>
      <c r="D154" s="213">
        <v>1570</v>
      </c>
      <c r="E154" s="211">
        <f t="shared" si="20"/>
        <v>1570</v>
      </c>
    </row>
    <row r="155" spans="1:5" ht="30">
      <c r="A155" s="215"/>
      <c r="B155" s="214" t="s">
        <v>2057</v>
      </c>
      <c r="C155" s="215">
        <v>1</v>
      </c>
      <c r="D155" s="213">
        <v>2840</v>
      </c>
      <c r="E155" s="211">
        <f t="shared" si="20"/>
        <v>2840</v>
      </c>
    </row>
    <row r="156" spans="1:5">
      <c r="A156" s="215"/>
      <c r="B156" s="214" t="s">
        <v>2058</v>
      </c>
      <c r="C156" s="215">
        <v>1</v>
      </c>
      <c r="D156" s="213">
        <v>920</v>
      </c>
      <c r="E156" s="211">
        <f t="shared" si="20"/>
        <v>920</v>
      </c>
    </row>
    <row r="157" spans="1:5" ht="30">
      <c r="A157" s="215"/>
      <c r="B157" s="214" t="s">
        <v>2060</v>
      </c>
      <c r="C157" s="215">
        <v>1</v>
      </c>
      <c r="D157" s="213">
        <v>1840</v>
      </c>
      <c r="E157" s="211">
        <f t="shared" si="20"/>
        <v>1840</v>
      </c>
    </row>
    <row r="158" spans="1:5" ht="30">
      <c r="A158" s="215"/>
      <c r="B158" s="214" t="s">
        <v>2059</v>
      </c>
      <c r="C158" s="215">
        <v>1</v>
      </c>
      <c r="D158" s="213">
        <v>2200</v>
      </c>
      <c r="E158" s="211">
        <f t="shared" si="20"/>
        <v>2200</v>
      </c>
    </row>
    <row r="159" spans="1:5">
      <c r="A159" s="215"/>
      <c r="B159" s="214" t="s">
        <v>1962</v>
      </c>
      <c r="C159" s="215">
        <v>1</v>
      </c>
      <c r="D159" s="213">
        <v>462</v>
      </c>
      <c r="E159" s="211">
        <f t="shared" si="20"/>
        <v>462</v>
      </c>
    </row>
    <row r="160" spans="1:5">
      <c r="A160" s="215"/>
      <c r="B160" s="214" t="s">
        <v>1963</v>
      </c>
      <c r="C160" s="215">
        <v>1</v>
      </c>
      <c r="D160" s="213">
        <v>636</v>
      </c>
      <c r="E160" s="211">
        <f t="shared" si="20"/>
        <v>636</v>
      </c>
    </row>
    <row r="161" spans="1:5">
      <c r="A161" s="207"/>
      <c r="B161" s="207" t="s">
        <v>171</v>
      </c>
      <c r="C161" s="207"/>
      <c r="D161" s="197"/>
      <c r="E161" s="207"/>
    </row>
    <row r="162" spans="1:5">
      <c r="A162" s="207"/>
      <c r="B162" s="207" t="s">
        <v>172</v>
      </c>
      <c r="C162" s="207"/>
      <c r="D162" s="197"/>
      <c r="E162" s="207"/>
    </row>
    <row r="163" spans="1:5" ht="30">
      <c r="A163" s="203" t="s">
        <v>152</v>
      </c>
      <c r="B163" s="209" t="s">
        <v>69</v>
      </c>
      <c r="C163" s="203">
        <v>15</v>
      </c>
      <c r="D163" s="213">
        <v>18998</v>
      </c>
      <c r="E163" s="211">
        <f t="shared" ref="E163" si="22">D163*C163</f>
        <v>284970</v>
      </c>
    </row>
    <row r="164" spans="1:5">
      <c r="A164" s="215"/>
      <c r="B164" s="214" t="s">
        <v>1961</v>
      </c>
      <c r="C164" s="215">
        <v>15</v>
      </c>
      <c r="D164" s="213">
        <v>10073</v>
      </c>
      <c r="E164" s="211">
        <f>D164*C164</f>
        <v>151095</v>
      </c>
    </row>
    <row r="165" spans="1:5" ht="30">
      <c r="A165" s="215"/>
      <c r="B165" s="214" t="s">
        <v>1959</v>
      </c>
      <c r="C165" s="215">
        <v>15</v>
      </c>
      <c r="D165" s="213">
        <v>940</v>
      </c>
      <c r="E165" s="211">
        <f>D165*C165</f>
        <v>14100</v>
      </c>
    </row>
    <row r="166" spans="1:5" ht="30">
      <c r="A166" s="215"/>
      <c r="B166" s="214" t="s">
        <v>1960</v>
      </c>
      <c r="C166" s="215">
        <v>15</v>
      </c>
      <c r="D166" s="213">
        <v>1465</v>
      </c>
      <c r="E166" s="211">
        <f>D166*C166</f>
        <v>21975</v>
      </c>
    </row>
    <row r="167" spans="1:5" ht="30">
      <c r="A167" s="215"/>
      <c r="B167" s="214" t="s">
        <v>1964</v>
      </c>
      <c r="C167" s="215">
        <v>15</v>
      </c>
      <c r="D167" s="213">
        <v>867</v>
      </c>
      <c r="E167" s="211">
        <f>D167*C167</f>
        <v>13005</v>
      </c>
    </row>
    <row r="168" spans="1:5">
      <c r="A168" s="215"/>
      <c r="B168" s="214" t="s">
        <v>1965</v>
      </c>
      <c r="C168" s="215">
        <v>1</v>
      </c>
      <c r="D168" s="213">
        <v>2400</v>
      </c>
      <c r="E168" s="211">
        <f>D168*C168</f>
        <v>2400</v>
      </c>
    </row>
    <row r="169" spans="1:5">
      <c r="A169" s="207"/>
      <c r="B169" s="208" t="s">
        <v>332</v>
      </c>
      <c r="C169" s="207"/>
      <c r="D169" s="197"/>
      <c r="E169" s="207"/>
    </row>
    <row r="170" spans="1:5" ht="45">
      <c r="A170" s="202" t="s">
        <v>153</v>
      </c>
      <c r="B170" s="209" t="s">
        <v>70</v>
      </c>
      <c r="C170" s="203">
        <v>1</v>
      </c>
      <c r="D170" s="213">
        <v>17000</v>
      </c>
      <c r="E170" s="211">
        <f t="shared" ref="E170:E171" si="23">D170*C170</f>
        <v>17000</v>
      </c>
    </row>
    <row r="171" spans="1:5" ht="30">
      <c r="A171" s="202" t="s">
        <v>154</v>
      </c>
      <c r="B171" s="209" t="s">
        <v>71</v>
      </c>
      <c r="C171" s="203">
        <v>1</v>
      </c>
      <c r="D171" s="213">
        <v>3895</v>
      </c>
      <c r="E171" s="211">
        <f t="shared" si="23"/>
        <v>3895</v>
      </c>
    </row>
    <row r="172" spans="1:5">
      <c r="A172" s="207"/>
      <c r="B172" s="207" t="s">
        <v>27</v>
      </c>
      <c r="C172" s="207"/>
      <c r="D172" s="197"/>
      <c r="E172" s="207"/>
    </row>
    <row r="173" spans="1:5" ht="60">
      <c r="A173" s="202" t="s">
        <v>155</v>
      </c>
      <c r="B173" s="209" t="s">
        <v>1765</v>
      </c>
      <c r="C173" s="203">
        <v>1</v>
      </c>
      <c r="D173" s="213">
        <v>15850</v>
      </c>
      <c r="E173" s="211">
        <f t="shared" ref="E173:E178" si="24">D173*C173</f>
        <v>15850</v>
      </c>
    </row>
    <row r="174" spans="1:5" ht="30">
      <c r="A174" s="217"/>
      <c r="B174" s="214" t="s">
        <v>2062</v>
      </c>
      <c r="C174" s="203">
        <v>1</v>
      </c>
      <c r="D174" s="213">
        <v>3600</v>
      </c>
      <c r="E174" s="211">
        <f t="shared" si="24"/>
        <v>3600</v>
      </c>
    </row>
    <row r="175" spans="1:5" ht="30">
      <c r="A175" s="217"/>
      <c r="B175" s="214" t="s">
        <v>2063</v>
      </c>
      <c r="C175" s="203">
        <v>1</v>
      </c>
      <c r="D175" s="213">
        <v>3600</v>
      </c>
      <c r="E175" s="211">
        <f t="shared" si="24"/>
        <v>3600</v>
      </c>
    </row>
    <row r="176" spans="1:5" ht="30">
      <c r="A176" s="217"/>
      <c r="B176" s="214" t="s">
        <v>2064</v>
      </c>
      <c r="C176" s="203">
        <v>1</v>
      </c>
      <c r="D176" s="213">
        <v>3600</v>
      </c>
      <c r="E176" s="211">
        <f t="shared" si="24"/>
        <v>3600</v>
      </c>
    </row>
    <row r="177" spans="1:5" ht="30">
      <c r="A177" s="217"/>
      <c r="B177" s="214" t="s">
        <v>2061</v>
      </c>
      <c r="C177" s="203">
        <v>1</v>
      </c>
      <c r="D177" s="213">
        <v>3600</v>
      </c>
      <c r="E177" s="211">
        <f t="shared" si="24"/>
        <v>3600</v>
      </c>
    </row>
    <row r="178" spans="1:5" ht="30">
      <c r="A178" s="202" t="s">
        <v>156</v>
      </c>
      <c r="B178" s="209" t="s">
        <v>72</v>
      </c>
      <c r="C178" s="203">
        <v>1</v>
      </c>
      <c r="D178" s="213">
        <v>2388</v>
      </c>
      <c r="E178" s="211">
        <f t="shared" si="24"/>
        <v>2388</v>
      </c>
    </row>
    <row r="179" spans="1:5">
      <c r="A179" s="207"/>
      <c r="B179" s="208" t="s">
        <v>35</v>
      </c>
      <c r="C179" s="207"/>
      <c r="D179" s="197"/>
      <c r="E179" s="207"/>
    </row>
    <row r="180" spans="1:5" ht="60">
      <c r="A180" s="203" t="s">
        <v>157</v>
      </c>
      <c r="B180" s="209" t="s">
        <v>73</v>
      </c>
      <c r="C180" s="203">
        <v>1</v>
      </c>
      <c r="D180" s="213">
        <v>10494</v>
      </c>
      <c r="E180" s="211">
        <f t="shared" ref="E180" si="25">D180*C180</f>
        <v>10494</v>
      </c>
    </row>
    <row r="181" spans="1:5">
      <c r="A181" s="207"/>
      <c r="B181" s="208" t="s">
        <v>74</v>
      </c>
      <c r="C181" s="207"/>
      <c r="D181" s="197"/>
      <c r="E181" s="207"/>
    </row>
    <row r="182" spans="1:5">
      <c r="A182" s="207"/>
      <c r="B182" s="207" t="s">
        <v>75</v>
      </c>
      <c r="C182" s="207"/>
      <c r="D182" s="197"/>
      <c r="E182" s="207"/>
    </row>
    <row r="183" spans="1:5">
      <c r="A183" s="207"/>
      <c r="B183" s="207" t="s">
        <v>169</v>
      </c>
      <c r="C183" s="207"/>
      <c r="D183" s="197"/>
      <c r="E183" s="207"/>
    </row>
    <row r="184" spans="1:5">
      <c r="A184" s="207"/>
      <c r="B184" s="207" t="s">
        <v>170</v>
      </c>
      <c r="C184" s="207"/>
      <c r="D184" s="197"/>
      <c r="E184" s="207"/>
    </row>
    <row r="185" spans="1:5" ht="75">
      <c r="A185" s="203" t="s">
        <v>158</v>
      </c>
      <c r="B185" s="209" t="s">
        <v>76</v>
      </c>
      <c r="C185" s="203">
        <v>15</v>
      </c>
      <c r="D185" s="213">
        <v>4150</v>
      </c>
      <c r="E185" s="211">
        <f t="shared" ref="E185:E186" si="26">D185*C185</f>
        <v>62250</v>
      </c>
    </row>
    <row r="186" spans="1:5">
      <c r="A186" s="215"/>
      <c r="B186" s="214" t="s">
        <v>2049</v>
      </c>
      <c r="C186" s="215">
        <v>15</v>
      </c>
      <c r="D186" s="213">
        <v>1895</v>
      </c>
      <c r="E186" s="211">
        <f t="shared" si="26"/>
        <v>28425</v>
      </c>
    </row>
    <row r="187" spans="1:5">
      <c r="A187" s="207"/>
      <c r="B187" s="208" t="s">
        <v>54</v>
      </c>
      <c r="C187" s="207"/>
      <c r="D187" s="197"/>
      <c r="E187" s="207"/>
    </row>
    <row r="188" spans="1:5" ht="30">
      <c r="A188" s="202" t="s">
        <v>159</v>
      </c>
      <c r="B188" s="209" t="s">
        <v>2051</v>
      </c>
      <c r="C188" s="203">
        <v>1</v>
      </c>
      <c r="D188" s="213">
        <v>13800</v>
      </c>
      <c r="E188" s="211">
        <f t="shared" ref="E188:E189" si="27">D188*C188</f>
        <v>13800</v>
      </c>
    </row>
    <row r="189" spans="1:5" ht="30">
      <c r="A189" s="202" t="s">
        <v>160</v>
      </c>
      <c r="B189" s="209" t="s">
        <v>77</v>
      </c>
      <c r="C189" s="203">
        <v>1</v>
      </c>
      <c r="D189" s="213">
        <v>4600</v>
      </c>
      <c r="E189" s="211">
        <f t="shared" si="27"/>
        <v>4600</v>
      </c>
    </row>
    <row r="190" spans="1:5">
      <c r="A190" s="207"/>
      <c r="B190" s="207" t="s">
        <v>27</v>
      </c>
      <c r="C190" s="207"/>
      <c r="D190" s="197"/>
      <c r="E190" s="207"/>
    </row>
    <row r="191" spans="1:5" ht="45">
      <c r="A191" s="203" t="s">
        <v>161</v>
      </c>
      <c r="B191" s="209" t="s">
        <v>78</v>
      </c>
      <c r="C191" s="203">
        <v>1</v>
      </c>
      <c r="D191" s="213">
        <v>3840</v>
      </c>
      <c r="E191" s="211">
        <f t="shared" ref="E191:E193" si="28">D191*C191</f>
        <v>3840</v>
      </c>
    </row>
    <row r="192" spans="1:5" ht="30">
      <c r="A192" s="215"/>
      <c r="B192" s="214" t="s">
        <v>2052</v>
      </c>
      <c r="C192" s="215">
        <v>1</v>
      </c>
      <c r="D192" s="213">
        <v>2880</v>
      </c>
      <c r="E192" s="211">
        <f t="shared" si="28"/>
        <v>2880</v>
      </c>
    </row>
    <row r="193" spans="1:5" ht="45">
      <c r="A193" s="215"/>
      <c r="B193" s="209" t="s">
        <v>1970</v>
      </c>
      <c r="C193" s="215">
        <v>1</v>
      </c>
      <c r="D193" s="213">
        <v>3613</v>
      </c>
      <c r="E193" s="211">
        <f t="shared" si="28"/>
        <v>3613</v>
      </c>
    </row>
    <row r="194" spans="1:5" ht="45">
      <c r="A194" s="215"/>
      <c r="B194" s="209" t="s">
        <v>1971</v>
      </c>
      <c r="C194" s="215">
        <v>1</v>
      </c>
      <c r="D194" s="213">
        <v>3613</v>
      </c>
      <c r="E194" s="211">
        <f t="shared" ref="E194:E196" si="29">D194*C194</f>
        <v>3613</v>
      </c>
    </row>
    <row r="195" spans="1:5" ht="45">
      <c r="A195" s="215"/>
      <c r="B195" s="209" t="s">
        <v>1972</v>
      </c>
      <c r="C195" s="215">
        <v>1</v>
      </c>
      <c r="D195" s="213">
        <v>3613</v>
      </c>
      <c r="E195" s="211">
        <f t="shared" si="29"/>
        <v>3613</v>
      </c>
    </row>
    <row r="196" spans="1:5" ht="45">
      <c r="A196" s="215"/>
      <c r="B196" s="209" t="s">
        <v>1973</v>
      </c>
      <c r="C196" s="215">
        <v>1</v>
      </c>
      <c r="D196" s="213">
        <v>3613</v>
      </c>
      <c r="E196" s="211">
        <f t="shared" si="29"/>
        <v>3613</v>
      </c>
    </row>
    <row r="197" spans="1:5">
      <c r="A197" s="207"/>
      <c r="B197" s="208" t="s">
        <v>1768</v>
      </c>
      <c r="C197" s="207"/>
      <c r="D197" s="197"/>
      <c r="E197" s="207"/>
    </row>
    <row r="198" spans="1:5">
      <c r="A198" s="207"/>
      <c r="B198" s="208" t="s">
        <v>1767</v>
      </c>
      <c r="C198" s="207"/>
      <c r="D198" s="197"/>
      <c r="E198" s="207"/>
    </row>
    <row r="199" spans="1:5">
      <c r="A199" s="207"/>
      <c r="B199" s="207" t="s">
        <v>27</v>
      </c>
      <c r="C199" s="207"/>
      <c r="D199" s="197"/>
      <c r="E199" s="207"/>
    </row>
    <row r="200" spans="1:5" s="218" customFormat="1" ht="30">
      <c r="A200" s="215"/>
      <c r="B200" s="217" t="s">
        <v>1769</v>
      </c>
      <c r="C200" s="215">
        <v>1</v>
      </c>
      <c r="D200" s="213">
        <v>2400</v>
      </c>
      <c r="E200" s="211">
        <f t="shared" ref="E200:E201" si="30">D200*C200</f>
        <v>2400</v>
      </c>
    </row>
    <row r="201" spans="1:5" s="218" customFormat="1" ht="30">
      <c r="A201" s="215"/>
      <c r="B201" s="217" t="s">
        <v>1770</v>
      </c>
      <c r="C201" s="215">
        <v>1</v>
      </c>
      <c r="D201" s="213">
        <v>2750</v>
      </c>
      <c r="E201" s="211">
        <f t="shared" si="30"/>
        <v>2750</v>
      </c>
    </row>
    <row r="202" spans="1:5">
      <c r="A202" s="207"/>
      <c r="B202" s="208" t="s">
        <v>79</v>
      </c>
      <c r="C202" s="207"/>
      <c r="D202" s="197"/>
      <c r="E202" s="207"/>
    </row>
    <row r="203" spans="1:5">
      <c r="A203" s="207"/>
      <c r="B203" s="208" t="s">
        <v>80</v>
      </c>
      <c r="C203" s="207"/>
      <c r="D203" s="197"/>
      <c r="E203" s="207"/>
    </row>
    <row r="204" spans="1:5">
      <c r="A204" s="207"/>
      <c r="B204" s="207" t="s">
        <v>168</v>
      </c>
      <c r="C204" s="207"/>
      <c r="D204" s="197"/>
      <c r="E204" s="207"/>
    </row>
    <row r="205" spans="1:5">
      <c r="A205" s="207"/>
      <c r="B205" s="208" t="s">
        <v>167</v>
      </c>
      <c r="C205" s="207"/>
      <c r="D205" s="197"/>
      <c r="E205" s="207"/>
    </row>
    <row r="206" spans="1:5" ht="60">
      <c r="A206" s="203" t="s">
        <v>162</v>
      </c>
      <c r="B206" s="209" t="s">
        <v>81</v>
      </c>
      <c r="C206" s="203">
        <v>15</v>
      </c>
      <c r="D206" s="213">
        <v>3227</v>
      </c>
      <c r="E206" s="211">
        <f>D206*C206</f>
        <v>48405</v>
      </c>
    </row>
    <row r="207" spans="1:5">
      <c r="A207" s="207"/>
      <c r="B207" s="208" t="s">
        <v>68</v>
      </c>
      <c r="C207" s="207"/>
      <c r="D207" s="197"/>
      <c r="E207" s="207"/>
    </row>
    <row r="208" spans="1:5" ht="30">
      <c r="A208" s="202" t="s">
        <v>163</v>
      </c>
      <c r="B208" s="209" t="s">
        <v>82</v>
      </c>
      <c r="C208" s="203">
        <v>1</v>
      </c>
      <c r="D208" s="213">
        <f>[1]Лист1!$J$12038+[1]Лист1!$J$12051+[1]Лист1!$J$12064+[1]Лист1!$J$12090+[1]Лист1!$J$12103+[1]Лист1!$J$12116</f>
        <v>14737</v>
      </c>
      <c r="E208" s="211">
        <f>D208*C208</f>
        <v>14737</v>
      </c>
    </row>
    <row r="209" spans="1:5" ht="45">
      <c r="A209" s="202" t="s">
        <v>164</v>
      </c>
      <c r="B209" s="209" t="s">
        <v>83</v>
      </c>
      <c r="C209" s="203">
        <v>1</v>
      </c>
      <c r="D209" s="213">
        <f>2659+704+2659*3</f>
        <v>11340</v>
      </c>
      <c r="E209" s="211">
        <f>D209*C209</f>
        <v>11340</v>
      </c>
    </row>
    <row r="210" spans="1:5">
      <c r="A210" s="207"/>
      <c r="B210" s="207" t="s">
        <v>27</v>
      </c>
      <c r="C210" s="207"/>
      <c r="D210" s="197"/>
      <c r="E210" s="207"/>
    </row>
    <row r="211" spans="1:5" ht="45">
      <c r="A211" s="202" t="s">
        <v>165</v>
      </c>
      <c r="B211" s="209" t="s">
        <v>84</v>
      </c>
      <c r="C211" s="203">
        <v>1</v>
      </c>
      <c r="D211" s="213">
        <v>12900</v>
      </c>
      <c r="E211" s="211">
        <f>D211*C211</f>
        <v>12900</v>
      </c>
    </row>
    <row r="212" spans="1:5" ht="30">
      <c r="A212" s="202" t="s">
        <v>174</v>
      </c>
      <c r="B212" s="202" t="s">
        <v>2047</v>
      </c>
      <c r="C212" s="203">
        <v>1</v>
      </c>
      <c r="D212" s="213">
        <v>2900</v>
      </c>
      <c r="E212" s="211">
        <f>D212*C212</f>
        <v>2900</v>
      </c>
    </row>
    <row r="213" spans="1:5">
      <c r="A213" s="212"/>
      <c r="B213" s="219" t="s">
        <v>178</v>
      </c>
      <c r="C213" s="212"/>
      <c r="D213" s="204"/>
      <c r="E213" s="220">
        <f>SUM(E13:E212)</f>
        <v>3462583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33"/>
  <sheetViews>
    <sheetView workbookViewId="0">
      <selection activeCell="C11" sqref="C1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</cols>
  <sheetData>
    <row r="10" spans="1:5" ht="28.5" customHeight="1"/>
    <row r="11" spans="1:5">
      <c r="A11" s="21" t="s">
        <v>1938</v>
      </c>
      <c r="B11" s="23"/>
      <c r="C11" s="13"/>
      <c r="D11" s="13"/>
      <c r="E11" s="13"/>
    </row>
    <row r="12" spans="1:5">
      <c r="A12" s="7" t="s">
        <v>180</v>
      </c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181</v>
      </c>
      <c r="B13" s="22"/>
      <c r="C13" s="14"/>
      <c r="D13" s="14"/>
      <c r="E13" s="14"/>
    </row>
    <row r="14" spans="1:5">
      <c r="A14" s="13" t="s">
        <v>2009</v>
      </c>
      <c r="B14" s="23" t="s">
        <v>183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2010</v>
      </c>
      <c r="B15" s="23" t="s">
        <v>3</v>
      </c>
      <c r="C15" s="13">
        <v>1</v>
      </c>
      <c r="D15" s="17">
        <v>6000</v>
      </c>
      <c r="E15" s="17">
        <f t="shared" ref="E15:E20" si="0">D15*C15</f>
        <v>6000</v>
      </c>
    </row>
    <row r="16" spans="1:5">
      <c r="A16" s="13" t="s">
        <v>2011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2012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9" t="s">
        <v>2013</v>
      </c>
      <c r="B18" s="23" t="s">
        <v>188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9" t="s">
        <v>2014</v>
      </c>
      <c r="B19" s="23" t="s">
        <v>233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9" t="s">
        <v>2015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>
      <c r="A21" s="14" t="s">
        <v>2016</v>
      </c>
      <c r="B21" s="22"/>
      <c r="C21" s="14"/>
      <c r="D21" s="14"/>
      <c r="E21" s="14"/>
    </row>
    <row r="22" spans="1:5" ht="75">
      <c r="A22" s="13" t="s">
        <v>1939</v>
      </c>
      <c r="B22" s="23" t="s">
        <v>1940</v>
      </c>
      <c r="C22" s="3">
        <v>1</v>
      </c>
      <c r="D22" s="17">
        <v>245000</v>
      </c>
      <c r="E22" s="17">
        <f>D22*C22</f>
        <v>245000</v>
      </c>
    </row>
    <row r="23" spans="1:5" ht="60">
      <c r="A23" s="13" t="s">
        <v>1941</v>
      </c>
      <c r="B23" s="23" t="s">
        <v>1942</v>
      </c>
      <c r="C23" s="3">
        <v>15</v>
      </c>
      <c r="D23" s="196">
        <v>16130</v>
      </c>
      <c r="E23" s="17">
        <f t="shared" ref="E23:E27" si="1">D23*C23</f>
        <v>241950</v>
      </c>
    </row>
    <row r="24" spans="1:5" ht="45">
      <c r="A24" s="13" t="s">
        <v>1943</v>
      </c>
      <c r="B24" s="23" t="s">
        <v>1944</v>
      </c>
      <c r="C24" s="3">
        <v>15</v>
      </c>
      <c r="D24" s="196">
        <v>48103</v>
      </c>
      <c r="E24" s="17">
        <f t="shared" si="1"/>
        <v>721545</v>
      </c>
    </row>
    <row r="25" spans="1:5" ht="30">
      <c r="A25" s="13" t="s">
        <v>1945</v>
      </c>
      <c r="B25" s="23" t="s">
        <v>1946</v>
      </c>
      <c r="C25" s="20">
        <v>1</v>
      </c>
      <c r="D25" s="17">
        <v>26700</v>
      </c>
      <c r="E25" s="17">
        <f t="shared" si="1"/>
        <v>26700</v>
      </c>
    </row>
    <row r="26" spans="1:5">
      <c r="A26" s="13" t="s">
        <v>1947</v>
      </c>
      <c r="B26" s="23" t="s">
        <v>1948</v>
      </c>
      <c r="C26" s="3">
        <v>1</v>
      </c>
      <c r="D26" s="17">
        <v>45200</v>
      </c>
      <c r="E26" s="17">
        <f t="shared" si="1"/>
        <v>45200</v>
      </c>
    </row>
    <row r="27" spans="1:5" ht="30">
      <c r="A27" s="13" t="s">
        <v>1949</v>
      </c>
      <c r="B27" s="23" t="s">
        <v>1934</v>
      </c>
      <c r="C27" s="3">
        <v>1</v>
      </c>
      <c r="D27" s="17">
        <v>35690</v>
      </c>
      <c r="E27" s="17">
        <f t="shared" si="1"/>
        <v>35690</v>
      </c>
    </row>
    <row r="28" spans="1:5">
      <c r="A28" s="14" t="s">
        <v>2017</v>
      </c>
      <c r="B28" s="22"/>
      <c r="C28" s="14"/>
      <c r="D28" s="14"/>
      <c r="E28" s="14"/>
    </row>
    <row r="29" spans="1:5" ht="45">
      <c r="A29" s="13" t="s">
        <v>2018</v>
      </c>
      <c r="B29" s="23" t="s">
        <v>173</v>
      </c>
      <c r="C29" s="4">
        <v>1</v>
      </c>
      <c r="D29" s="155">
        <v>222409</v>
      </c>
      <c r="E29" s="17">
        <f>D29*C29</f>
        <v>222409</v>
      </c>
    </row>
    <row r="30" spans="1:5" ht="30">
      <c r="A30" s="13" t="s">
        <v>2019</v>
      </c>
      <c r="B30" s="23" t="s">
        <v>2020</v>
      </c>
      <c r="C30" s="3">
        <v>15</v>
      </c>
      <c r="D30" s="196">
        <v>16130</v>
      </c>
      <c r="E30" s="17">
        <f t="shared" ref="E30:E32" si="2">D30*C30</f>
        <v>241950</v>
      </c>
    </row>
    <row r="31" spans="1:5" ht="45">
      <c r="A31" s="13" t="s">
        <v>2021</v>
      </c>
      <c r="B31" s="23" t="s">
        <v>2022</v>
      </c>
      <c r="C31" s="3">
        <v>15</v>
      </c>
      <c r="D31" s="196">
        <v>55103</v>
      </c>
      <c r="E31" s="17">
        <f t="shared" si="2"/>
        <v>826545</v>
      </c>
    </row>
    <row r="32" spans="1:5" ht="45">
      <c r="A32" s="13" t="s">
        <v>2023</v>
      </c>
      <c r="B32" s="23" t="s">
        <v>2024</v>
      </c>
      <c r="C32" s="20">
        <v>1</v>
      </c>
      <c r="D32" s="17">
        <v>32794</v>
      </c>
      <c r="E32" s="17">
        <f t="shared" si="2"/>
        <v>32794</v>
      </c>
    </row>
    <row r="33" spans="1:5">
      <c r="A33" s="13"/>
      <c r="B33" s="18" t="s">
        <v>178</v>
      </c>
      <c r="C33" s="13"/>
      <c r="D33" s="15"/>
      <c r="E33" s="25">
        <f>SUM(E14:E32)</f>
        <v>2832533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45"/>
  <sheetViews>
    <sheetView workbookViewId="0">
      <selection activeCell="B11" sqref="B1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6" width="11.5703125" style="5" bestFit="1" customWidth="1"/>
    <col min="7" max="16384" width="9.140625" style="5"/>
  </cols>
  <sheetData>
    <row r="11" spans="1:5">
      <c r="A11" s="21" t="s">
        <v>179</v>
      </c>
      <c r="B11" s="10"/>
      <c r="C11" s="9"/>
      <c r="D11" s="11"/>
      <c r="E11" s="11"/>
    </row>
    <row r="12" spans="1:5">
      <c r="A12" s="7" t="s">
        <v>180</v>
      </c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181</v>
      </c>
      <c r="B13" s="22"/>
      <c r="C13" s="14"/>
      <c r="D13" s="14"/>
      <c r="E13" s="14"/>
    </row>
    <row r="14" spans="1:5">
      <c r="A14" s="13" t="s">
        <v>182</v>
      </c>
      <c r="B14" s="23" t="s">
        <v>183</v>
      </c>
      <c r="C14" s="130">
        <v>1</v>
      </c>
      <c r="D14" s="128">
        <v>4100</v>
      </c>
      <c r="E14" s="128">
        <f>D14*C14</f>
        <v>4100</v>
      </c>
    </row>
    <row r="15" spans="1:5">
      <c r="A15" s="13" t="s">
        <v>184</v>
      </c>
      <c r="B15" s="23" t="s">
        <v>3</v>
      </c>
      <c r="C15" s="130">
        <v>1</v>
      </c>
      <c r="D15" s="128">
        <v>6000</v>
      </c>
      <c r="E15" s="128">
        <f t="shared" ref="E15:E25" si="0">D15*C15</f>
        <v>6000</v>
      </c>
    </row>
    <row r="16" spans="1:5">
      <c r="A16" s="13" t="s">
        <v>185</v>
      </c>
      <c r="B16" s="23" t="s">
        <v>4</v>
      </c>
      <c r="C16" s="130">
        <v>1</v>
      </c>
      <c r="D16" s="128">
        <v>4000</v>
      </c>
      <c r="E16" s="128">
        <f t="shared" si="0"/>
        <v>4000</v>
      </c>
    </row>
    <row r="17" spans="1:5">
      <c r="A17" s="13" t="s">
        <v>186</v>
      </c>
      <c r="B17" s="23" t="s">
        <v>5</v>
      </c>
      <c r="C17" s="130">
        <v>1</v>
      </c>
      <c r="D17" s="128">
        <v>3500</v>
      </c>
      <c r="E17" s="128">
        <f t="shared" si="0"/>
        <v>3500</v>
      </c>
    </row>
    <row r="18" spans="1:5" ht="30">
      <c r="A18" s="13" t="s">
        <v>187</v>
      </c>
      <c r="B18" s="23" t="s">
        <v>188</v>
      </c>
      <c r="C18" s="130">
        <v>15</v>
      </c>
      <c r="D18" s="128">
        <v>3390</v>
      </c>
      <c r="E18" s="128">
        <f t="shared" si="0"/>
        <v>50850</v>
      </c>
    </row>
    <row r="19" spans="1:5" ht="30">
      <c r="A19" s="13" t="s">
        <v>189</v>
      </c>
      <c r="B19" s="23" t="s">
        <v>190</v>
      </c>
      <c r="C19" s="130">
        <v>30</v>
      </c>
      <c r="D19" s="128">
        <v>2100</v>
      </c>
      <c r="E19" s="128">
        <f t="shared" si="0"/>
        <v>63000</v>
      </c>
    </row>
    <row r="20" spans="1:5" ht="30">
      <c r="A20" s="13" t="s">
        <v>191</v>
      </c>
      <c r="B20" s="23" t="s">
        <v>8</v>
      </c>
      <c r="C20" s="130">
        <v>2</v>
      </c>
      <c r="D20" s="128">
        <v>8900</v>
      </c>
      <c r="E20" s="128">
        <f t="shared" si="0"/>
        <v>17800</v>
      </c>
    </row>
    <row r="21" spans="1:5" ht="45">
      <c r="A21" s="13" t="s">
        <v>192</v>
      </c>
      <c r="B21" s="23" t="s">
        <v>9</v>
      </c>
      <c r="C21" s="130">
        <v>1</v>
      </c>
      <c r="D21" s="128">
        <v>18400</v>
      </c>
      <c r="E21" s="128">
        <f t="shared" si="0"/>
        <v>18400</v>
      </c>
    </row>
    <row r="22" spans="1:5">
      <c r="A22" s="13" t="s">
        <v>193</v>
      </c>
      <c r="B22" s="23" t="s">
        <v>12</v>
      </c>
      <c r="C22" s="129">
        <v>1</v>
      </c>
      <c r="D22" s="128">
        <v>4800</v>
      </c>
      <c r="E22" s="128">
        <f t="shared" si="0"/>
        <v>4800</v>
      </c>
    </row>
    <row r="23" spans="1:5" ht="18" customHeight="1">
      <c r="A23" s="13" t="s">
        <v>194</v>
      </c>
      <c r="B23" s="23" t="s">
        <v>195</v>
      </c>
      <c r="C23" s="129">
        <v>1</v>
      </c>
      <c r="D23" s="128">
        <v>17500</v>
      </c>
      <c r="E23" s="128">
        <f t="shared" si="0"/>
        <v>17500</v>
      </c>
    </row>
    <row r="24" spans="1:5">
      <c r="A24" s="13" t="s">
        <v>196</v>
      </c>
      <c r="B24" s="23" t="s">
        <v>197</v>
      </c>
      <c r="C24" s="130"/>
      <c r="D24" s="130"/>
      <c r="E24" s="130"/>
    </row>
    <row r="25" spans="1:5" ht="30">
      <c r="A25" s="13" t="s">
        <v>198</v>
      </c>
      <c r="B25" s="23" t="s">
        <v>11</v>
      </c>
      <c r="C25" s="130">
        <v>1</v>
      </c>
      <c r="D25" s="128">
        <v>17000</v>
      </c>
      <c r="E25" s="128">
        <f t="shared" si="0"/>
        <v>17000</v>
      </c>
    </row>
    <row r="26" spans="1:5">
      <c r="A26" s="14" t="s">
        <v>14</v>
      </c>
      <c r="B26" s="22"/>
      <c r="C26" s="14"/>
      <c r="D26" s="14"/>
      <c r="E26" s="14"/>
    </row>
    <row r="27" spans="1:5" ht="30">
      <c r="A27" s="13" t="s">
        <v>199</v>
      </c>
      <c r="B27" s="23" t="s">
        <v>15</v>
      </c>
      <c r="C27" s="129">
        <v>1</v>
      </c>
      <c r="D27" s="128">
        <v>245000</v>
      </c>
      <c r="E27" s="128">
        <f>D27*C27</f>
        <v>245000</v>
      </c>
    </row>
    <row r="28" spans="1:5">
      <c r="A28" s="13" t="s">
        <v>200</v>
      </c>
      <c r="B28" s="23" t="s">
        <v>16</v>
      </c>
      <c r="C28" s="129">
        <v>1</v>
      </c>
      <c r="D28" s="128">
        <v>69900</v>
      </c>
      <c r="E28" s="128">
        <f t="shared" ref="E28" si="1">D28*C28</f>
        <v>69900</v>
      </c>
    </row>
    <row r="29" spans="1:5">
      <c r="A29" s="13" t="s">
        <v>201</v>
      </c>
      <c r="B29" s="23" t="s">
        <v>17</v>
      </c>
      <c r="C29" s="130"/>
      <c r="D29" s="130"/>
      <c r="E29" s="130"/>
    </row>
    <row r="30" spans="1:5">
      <c r="A30" s="13" t="s">
        <v>202</v>
      </c>
      <c r="B30" s="23" t="s">
        <v>18</v>
      </c>
      <c r="C30" s="131">
        <v>1</v>
      </c>
      <c r="D30" s="128">
        <v>19500</v>
      </c>
      <c r="E30" s="128">
        <f t="shared" ref="E30:E31" si="2">D30*C30</f>
        <v>19500</v>
      </c>
    </row>
    <row r="31" spans="1:5">
      <c r="A31" s="13" t="s">
        <v>203</v>
      </c>
      <c r="B31" s="23" t="s">
        <v>19</v>
      </c>
      <c r="C31" s="129">
        <v>1</v>
      </c>
      <c r="D31" s="128">
        <v>28000</v>
      </c>
      <c r="E31" s="128">
        <f t="shared" si="2"/>
        <v>28000</v>
      </c>
    </row>
    <row r="32" spans="1:5" ht="30">
      <c r="A32" s="13" t="s">
        <v>204</v>
      </c>
      <c r="B32" s="23" t="s">
        <v>20</v>
      </c>
      <c r="C32" s="130"/>
      <c r="D32" s="130"/>
      <c r="E32" s="130"/>
    </row>
    <row r="33" spans="1:6">
      <c r="A33" s="13" t="s">
        <v>205</v>
      </c>
      <c r="B33" s="23" t="s">
        <v>21</v>
      </c>
      <c r="C33" s="129">
        <v>1</v>
      </c>
      <c r="D33" s="128">
        <v>810</v>
      </c>
      <c r="E33" s="128">
        <f t="shared" ref="E33" si="3">D33*C33</f>
        <v>810</v>
      </c>
    </row>
    <row r="34" spans="1:6">
      <c r="A34" s="14" t="s">
        <v>206</v>
      </c>
      <c r="B34" s="22"/>
      <c r="C34" s="14"/>
      <c r="D34" s="14"/>
      <c r="E34" s="14"/>
    </row>
    <row r="35" spans="1:6" ht="75">
      <c r="A35" s="13" t="s">
        <v>207</v>
      </c>
      <c r="B35" s="23" t="s">
        <v>208</v>
      </c>
      <c r="C35" s="9">
        <v>1</v>
      </c>
      <c r="D35" s="222">
        <v>66000</v>
      </c>
      <c r="E35" s="128">
        <f t="shared" ref="E35:E36" si="4">D35*C35</f>
        <v>66000</v>
      </c>
    </row>
    <row r="36" spans="1:6" ht="30">
      <c r="A36" s="13" t="s">
        <v>209</v>
      </c>
      <c r="B36" s="23" t="s">
        <v>210</v>
      </c>
      <c r="C36" s="9">
        <v>1</v>
      </c>
      <c r="D36" s="132">
        <v>4900</v>
      </c>
      <c r="E36" s="128">
        <f t="shared" si="4"/>
        <v>4900</v>
      </c>
      <c r="F36" s="157"/>
    </row>
    <row r="37" spans="1:6">
      <c r="A37" s="14" t="s">
        <v>211</v>
      </c>
      <c r="B37" s="22"/>
      <c r="C37" s="14"/>
      <c r="D37" s="14"/>
      <c r="E37" s="14"/>
    </row>
    <row r="38" spans="1:6" ht="45">
      <c r="A38" s="13" t="s">
        <v>212</v>
      </c>
      <c r="B38" s="23" t="s">
        <v>213</v>
      </c>
      <c r="C38" s="133">
        <v>1</v>
      </c>
      <c r="D38" s="132">
        <v>81710</v>
      </c>
      <c r="E38" s="128">
        <f t="shared" ref="E38:E44" si="5">D38*C38</f>
        <v>81710</v>
      </c>
      <c r="F38" s="136"/>
    </row>
    <row r="39" spans="1:6" ht="30">
      <c r="A39" s="13" t="s">
        <v>214</v>
      </c>
      <c r="B39" s="23" t="s">
        <v>215</v>
      </c>
      <c r="C39" s="133">
        <v>1</v>
      </c>
      <c r="D39" s="132">
        <v>14310</v>
      </c>
      <c r="E39" s="128">
        <f t="shared" si="5"/>
        <v>14310</v>
      </c>
    </row>
    <row r="40" spans="1:6" ht="30">
      <c r="A40" s="13" t="s">
        <v>216</v>
      </c>
      <c r="B40" s="23" t="s">
        <v>217</v>
      </c>
      <c r="C40" s="133">
        <v>1</v>
      </c>
      <c r="D40" s="132">
        <v>6700</v>
      </c>
      <c r="E40" s="128">
        <f t="shared" si="5"/>
        <v>6700</v>
      </c>
    </row>
    <row r="41" spans="1:6" ht="30">
      <c r="A41" s="13" t="s">
        <v>218</v>
      </c>
      <c r="B41" s="23" t="s">
        <v>219</v>
      </c>
      <c r="C41" s="130">
        <v>1</v>
      </c>
      <c r="D41" s="132">
        <v>7250</v>
      </c>
      <c r="E41" s="128">
        <f t="shared" si="5"/>
        <v>7250</v>
      </c>
    </row>
    <row r="42" spans="1:6" ht="60">
      <c r="A42" s="13" t="s">
        <v>220</v>
      </c>
      <c r="B42" s="23" t="s">
        <v>221</v>
      </c>
      <c r="C42" s="130">
        <v>1</v>
      </c>
      <c r="D42" s="132">
        <v>12555</v>
      </c>
      <c r="E42" s="128">
        <f t="shared" si="5"/>
        <v>12555</v>
      </c>
      <c r="F42" s="136"/>
    </row>
    <row r="43" spans="1:6" ht="30">
      <c r="A43" s="13" t="s">
        <v>222</v>
      </c>
      <c r="B43" s="23" t="s">
        <v>223</v>
      </c>
      <c r="C43" s="130">
        <v>12</v>
      </c>
      <c r="D43" s="222">
        <v>4200</v>
      </c>
      <c r="E43" s="128">
        <f t="shared" si="5"/>
        <v>50400</v>
      </c>
    </row>
    <row r="44" spans="1:6" ht="30">
      <c r="A44" s="13" t="s">
        <v>224</v>
      </c>
      <c r="B44" s="23" t="s">
        <v>225</v>
      </c>
      <c r="C44" s="133">
        <v>1</v>
      </c>
      <c r="D44" s="222">
        <v>5800</v>
      </c>
      <c r="E44" s="128">
        <f t="shared" si="5"/>
        <v>5800</v>
      </c>
      <c r="F44" s="157"/>
    </row>
    <row r="45" spans="1:6">
      <c r="A45" s="13"/>
      <c r="B45" s="18" t="s">
        <v>178</v>
      </c>
      <c r="C45" s="13"/>
      <c r="D45" s="15"/>
      <c r="E45" s="16">
        <f>SUM(E13:E44)</f>
        <v>819785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41"/>
  <sheetViews>
    <sheetView workbookViewId="0">
      <selection activeCell="B11" sqref="B11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5" customWidth="1"/>
    <col min="5" max="5" width="14.7109375" style="5" customWidth="1"/>
    <col min="6" max="6" width="10.5703125" style="5" bestFit="1" customWidth="1"/>
    <col min="7" max="16384" width="9.140625" style="5"/>
  </cols>
  <sheetData>
    <row r="11" spans="1:5">
      <c r="A11" s="21" t="s">
        <v>226</v>
      </c>
      <c r="B11" s="23"/>
      <c r="C11" s="13"/>
      <c r="D11" s="13"/>
      <c r="E11" s="13"/>
    </row>
    <row r="12" spans="1:5">
      <c r="A12" s="7" t="s">
        <v>180</v>
      </c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181</v>
      </c>
      <c r="B13" s="22"/>
      <c r="C13" s="14"/>
      <c r="D13" s="14"/>
      <c r="E13" s="14"/>
    </row>
    <row r="14" spans="1:5">
      <c r="A14" s="13" t="s">
        <v>227</v>
      </c>
      <c r="B14" s="23" t="s">
        <v>183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228</v>
      </c>
      <c r="B15" s="23" t="s">
        <v>3</v>
      </c>
      <c r="C15" s="13">
        <v>1</v>
      </c>
      <c r="D15" s="17">
        <v>6000</v>
      </c>
      <c r="E15" s="17">
        <f t="shared" ref="E15:E23" si="0">D15*C15</f>
        <v>6000</v>
      </c>
    </row>
    <row r="16" spans="1:5">
      <c r="A16" s="13" t="s">
        <v>229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230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13" t="s">
        <v>231</v>
      </c>
      <c r="B18" s="23" t="s">
        <v>188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13" t="s">
        <v>232</v>
      </c>
      <c r="B19" s="23" t="s">
        <v>233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13" t="s">
        <v>234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19.5" customHeight="1">
      <c r="A21" s="13" t="s">
        <v>235</v>
      </c>
      <c r="B21" s="23" t="s">
        <v>195</v>
      </c>
      <c r="C21" s="3">
        <v>1</v>
      </c>
      <c r="D21" s="17">
        <v>17500</v>
      </c>
      <c r="E21" s="17">
        <f t="shared" si="0"/>
        <v>17500</v>
      </c>
    </row>
    <row r="22" spans="1:5">
      <c r="A22" s="13" t="s">
        <v>236</v>
      </c>
      <c r="B22" s="23" t="s">
        <v>197</v>
      </c>
      <c r="C22" s="13"/>
      <c r="D22" s="13"/>
      <c r="E22" s="13"/>
    </row>
    <row r="23" spans="1:5" ht="30">
      <c r="A23" s="13" t="s">
        <v>237</v>
      </c>
      <c r="B23" s="23" t="s">
        <v>11</v>
      </c>
      <c r="C23" s="13">
        <v>1</v>
      </c>
      <c r="D23" s="17">
        <v>17900</v>
      </c>
      <c r="E23" s="17">
        <f t="shared" si="0"/>
        <v>17900</v>
      </c>
    </row>
    <row r="24" spans="1:5">
      <c r="A24" s="14" t="s">
        <v>14</v>
      </c>
      <c r="B24" s="22"/>
      <c r="C24" s="14"/>
      <c r="D24" s="14"/>
      <c r="E24" s="14"/>
    </row>
    <row r="25" spans="1:5" ht="30">
      <c r="A25" s="13" t="s">
        <v>238</v>
      </c>
      <c r="B25" s="23" t="s">
        <v>15</v>
      </c>
      <c r="C25" s="3">
        <v>1</v>
      </c>
      <c r="D25" s="17">
        <v>245000</v>
      </c>
      <c r="E25" s="17">
        <f>D25*C25</f>
        <v>245000</v>
      </c>
    </row>
    <row r="26" spans="1:5">
      <c r="A26" s="13" t="s">
        <v>239</v>
      </c>
      <c r="B26" s="23" t="s">
        <v>16</v>
      </c>
      <c r="C26" s="3">
        <v>1</v>
      </c>
      <c r="D26" s="17">
        <v>69900</v>
      </c>
      <c r="E26" s="17">
        <f t="shared" ref="E26:E31" si="1">D26*C26</f>
        <v>69900</v>
      </c>
    </row>
    <row r="27" spans="1:5">
      <c r="A27" s="13" t="s">
        <v>240</v>
      </c>
      <c r="B27" s="23" t="s">
        <v>17</v>
      </c>
      <c r="C27" s="3"/>
      <c r="D27" s="17"/>
      <c r="E27" s="17"/>
    </row>
    <row r="28" spans="1:5">
      <c r="A28" s="13" t="s">
        <v>241</v>
      </c>
      <c r="B28" s="23" t="s">
        <v>18</v>
      </c>
      <c r="C28" s="20">
        <v>1</v>
      </c>
      <c r="D28" s="17">
        <v>19500</v>
      </c>
      <c r="E28" s="17">
        <f t="shared" si="1"/>
        <v>19500</v>
      </c>
    </row>
    <row r="29" spans="1:5">
      <c r="A29" s="13" t="s">
        <v>242</v>
      </c>
      <c r="B29" s="23" t="s">
        <v>19</v>
      </c>
      <c r="C29" s="3">
        <v>1</v>
      </c>
      <c r="D29" s="17">
        <v>28000</v>
      </c>
      <c r="E29" s="17">
        <f t="shared" si="1"/>
        <v>28000</v>
      </c>
    </row>
    <row r="30" spans="1:5" ht="30">
      <c r="A30" s="13" t="s">
        <v>243</v>
      </c>
      <c r="B30" s="23" t="s">
        <v>20</v>
      </c>
      <c r="C30" s="3"/>
      <c r="D30" s="17"/>
      <c r="E30" s="17"/>
    </row>
    <row r="31" spans="1:5">
      <c r="A31" s="13" t="s">
        <v>244</v>
      </c>
      <c r="B31" s="23" t="s">
        <v>21</v>
      </c>
      <c r="C31" s="3">
        <v>1</v>
      </c>
      <c r="D31" s="17">
        <v>810</v>
      </c>
      <c r="E31" s="17">
        <f t="shared" si="1"/>
        <v>810</v>
      </c>
    </row>
    <row r="32" spans="1:5">
      <c r="A32" s="14" t="s">
        <v>245</v>
      </c>
      <c r="B32" s="22"/>
      <c r="C32" s="14"/>
      <c r="D32" s="14"/>
      <c r="E32" s="14"/>
    </row>
    <row r="33" spans="1:7" ht="60">
      <c r="A33" s="13" t="s">
        <v>246</v>
      </c>
      <c r="B33" s="23" t="s">
        <v>247</v>
      </c>
      <c r="C33" s="3">
        <v>1</v>
      </c>
      <c r="D33" s="196">
        <v>13200</v>
      </c>
      <c r="E33" s="17">
        <f>D33*C33</f>
        <v>13200</v>
      </c>
    </row>
    <row r="34" spans="1:7" ht="30">
      <c r="A34" s="13" t="s">
        <v>248</v>
      </c>
      <c r="B34" s="23" t="s">
        <v>249</v>
      </c>
      <c r="C34" s="3">
        <v>1</v>
      </c>
      <c r="D34" s="17">
        <v>2500</v>
      </c>
      <c r="E34" s="17">
        <f>D34*C34</f>
        <v>2500</v>
      </c>
    </row>
    <row r="35" spans="1:7">
      <c r="A35" s="14" t="s">
        <v>27</v>
      </c>
      <c r="B35" s="22"/>
      <c r="C35" s="14"/>
      <c r="D35" s="14"/>
      <c r="E35" s="14"/>
    </row>
    <row r="36" spans="1:7">
      <c r="A36" s="13" t="s">
        <v>250</v>
      </c>
      <c r="B36" s="23" t="s">
        <v>251</v>
      </c>
      <c r="C36" s="20">
        <v>1</v>
      </c>
      <c r="D36" s="17">
        <v>12000</v>
      </c>
      <c r="E36" s="17">
        <f>D36*C36</f>
        <v>12000</v>
      </c>
    </row>
    <row r="37" spans="1:7">
      <c r="A37" s="13" t="s">
        <v>252</v>
      </c>
      <c r="B37" s="23" t="s">
        <v>253</v>
      </c>
      <c r="C37" s="20">
        <v>1</v>
      </c>
      <c r="D37" s="196">
        <v>3750</v>
      </c>
      <c r="E37" s="17">
        <f t="shared" ref="E37:E39" si="2">D37*C37</f>
        <v>3750</v>
      </c>
    </row>
    <row r="38" spans="1:7">
      <c r="A38" s="13" t="s">
        <v>254</v>
      </c>
      <c r="B38" s="23" t="s">
        <v>255</v>
      </c>
      <c r="C38" s="20">
        <v>1</v>
      </c>
      <c r="D38" s="17">
        <v>4600</v>
      </c>
      <c r="E38" s="17">
        <f t="shared" si="2"/>
        <v>4600</v>
      </c>
    </row>
    <row r="39" spans="1:7">
      <c r="A39" s="13" t="s">
        <v>256</v>
      </c>
      <c r="B39" s="10" t="s">
        <v>257</v>
      </c>
      <c r="C39" s="24">
        <v>12</v>
      </c>
      <c r="D39" s="17">
        <v>990</v>
      </c>
      <c r="E39" s="17">
        <f t="shared" si="2"/>
        <v>11880</v>
      </c>
      <c r="G39" s="231"/>
    </row>
    <row r="40" spans="1:7">
      <c r="A40" s="13" t="s">
        <v>258</v>
      </c>
      <c r="B40" s="10" t="s">
        <v>259</v>
      </c>
      <c r="C40" s="24">
        <v>1</v>
      </c>
      <c r="D40" s="17">
        <v>3700</v>
      </c>
      <c r="E40" s="17">
        <f>D40*C40</f>
        <v>3700</v>
      </c>
      <c r="F40" s="157"/>
      <c r="G40" s="231"/>
    </row>
    <row r="41" spans="1:7">
      <c r="A41" s="13"/>
      <c r="B41" s="18" t="s">
        <v>178</v>
      </c>
      <c r="C41" s="13"/>
      <c r="D41" s="15"/>
      <c r="E41" s="25">
        <f>SUM(E14:E40)</f>
        <v>642990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46"/>
  <sheetViews>
    <sheetView workbookViewId="0">
      <selection activeCell="F13" sqref="F13"/>
    </sheetView>
  </sheetViews>
  <sheetFormatPr defaultRowHeight="15"/>
  <cols>
    <col min="1" max="1" width="9.7109375" style="5" customWidth="1"/>
    <col min="2" max="2" width="34.7109375" style="19" customWidth="1"/>
    <col min="3" max="3" width="9.7109375" style="5" customWidth="1"/>
    <col min="4" max="4" width="13.7109375" style="28" customWidth="1"/>
    <col min="5" max="5" width="14.7109375" style="5" customWidth="1"/>
    <col min="6" max="6" width="11.5703125" style="5" bestFit="1" customWidth="1"/>
    <col min="7" max="16384" width="9.140625" style="5"/>
  </cols>
  <sheetData>
    <row r="11" spans="1:5">
      <c r="A11" s="21" t="s">
        <v>260</v>
      </c>
      <c r="B11" s="10"/>
      <c r="C11" s="9"/>
      <c r="D11" s="11"/>
      <c r="E11" s="11"/>
    </row>
    <row r="12" spans="1:5">
      <c r="A12" s="7"/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181</v>
      </c>
      <c r="B13" s="22"/>
      <c r="C13" s="14"/>
      <c r="D13" s="26"/>
      <c r="E13" s="14"/>
    </row>
    <row r="14" spans="1:5">
      <c r="A14" s="13" t="s">
        <v>261</v>
      </c>
      <c r="B14" s="23" t="s">
        <v>183</v>
      </c>
      <c r="C14" s="13">
        <v>1</v>
      </c>
      <c r="D14" s="17">
        <v>4100</v>
      </c>
      <c r="E14" s="17">
        <f>D14*C14</f>
        <v>4100</v>
      </c>
    </row>
    <row r="15" spans="1:5">
      <c r="A15" s="13" t="s">
        <v>262</v>
      </c>
      <c r="B15" s="23" t="s">
        <v>3</v>
      </c>
      <c r="C15" s="13">
        <v>1</v>
      </c>
      <c r="D15" s="17">
        <v>6000</v>
      </c>
      <c r="E15" s="17">
        <f t="shared" ref="E15:E24" si="0">D15*C15</f>
        <v>6000</v>
      </c>
    </row>
    <row r="16" spans="1:5">
      <c r="A16" s="13" t="s">
        <v>263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264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30">
      <c r="A18" s="13" t="s">
        <v>265</v>
      </c>
      <c r="B18" s="23" t="s">
        <v>188</v>
      </c>
      <c r="C18" s="13">
        <v>15</v>
      </c>
      <c r="D18" s="17">
        <v>3490</v>
      </c>
      <c r="E18" s="17">
        <f t="shared" si="0"/>
        <v>52350</v>
      </c>
    </row>
    <row r="19" spans="1:5" ht="30">
      <c r="A19" s="13" t="s">
        <v>266</v>
      </c>
      <c r="B19" s="23" t="s">
        <v>190</v>
      </c>
      <c r="C19" s="13">
        <v>30</v>
      </c>
      <c r="D19" s="17">
        <v>2100</v>
      </c>
      <c r="E19" s="17">
        <f t="shared" si="0"/>
        <v>63000</v>
      </c>
    </row>
    <row r="20" spans="1:5" ht="30">
      <c r="A20" s="13" t="s">
        <v>267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45">
      <c r="A21" s="13" t="s">
        <v>268</v>
      </c>
      <c r="B21" s="23" t="s">
        <v>9</v>
      </c>
      <c r="C21" s="13">
        <v>1</v>
      </c>
      <c r="D21" s="17">
        <v>18400</v>
      </c>
      <c r="E21" s="17">
        <f t="shared" si="0"/>
        <v>18400</v>
      </c>
    </row>
    <row r="22" spans="1:5" ht="19.5" customHeight="1">
      <c r="A22" s="13" t="s">
        <v>269</v>
      </c>
      <c r="B22" s="23" t="s">
        <v>195</v>
      </c>
      <c r="C22" s="3">
        <v>1</v>
      </c>
      <c r="D22" s="17">
        <v>17500</v>
      </c>
      <c r="E22" s="17">
        <f t="shared" si="0"/>
        <v>17500</v>
      </c>
    </row>
    <row r="23" spans="1:5">
      <c r="A23" s="13" t="s">
        <v>270</v>
      </c>
      <c r="B23" s="23" t="s">
        <v>12</v>
      </c>
      <c r="C23" s="3">
        <v>1</v>
      </c>
      <c r="D23" s="17">
        <v>4800</v>
      </c>
      <c r="E23" s="17">
        <f t="shared" si="0"/>
        <v>4800</v>
      </c>
    </row>
    <row r="24" spans="1:5" ht="30">
      <c r="A24" s="13" t="s">
        <v>271</v>
      </c>
      <c r="B24" s="23" t="s">
        <v>11</v>
      </c>
      <c r="C24" s="13">
        <v>1</v>
      </c>
      <c r="D24" s="15">
        <v>6500</v>
      </c>
      <c r="E24" s="17">
        <f t="shared" si="0"/>
        <v>6500</v>
      </c>
    </row>
    <row r="25" spans="1:5">
      <c r="A25" s="14" t="s">
        <v>14</v>
      </c>
      <c r="B25" s="22"/>
      <c r="C25" s="14"/>
      <c r="D25" s="26"/>
      <c r="E25" s="14"/>
    </row>
    <row r="26" spans="1:5" ht="30">
      <c r="A26" s="13" t="s">
        <v>272</v>
      </c>
      <c r="B26" s="23" t="s">
        <v>15</v>
      </c>
      <c r="C26" s="3">
        <v>1</v>
      </c>
      <c r="D26" s="17">
        <v>245000</v>
      </c>
      <c r="E26" s="17">
        <f>D26*C26</f>
        <v>245000</v>
      </c>
    </row>
    <row r="27" spans="1:5">
      <c r="A27" s="13" t="s">
        <v>273</v>
      </c>
      <c r="B27" s="23" t="s">
        <v>16</v>
      </c>
      <c r="C27" s="3">
        <v>1</v>
      </c>
      <c r="D27" s="17">
        <v>69900</v>
      </c>
      <c r="E27" s="17">
        <f t="shared" ref="E27" si="1">D27*C27</f>
        <v>69900</v>
      </c>
    </row>
    <row r="28" spans="1:5">
      <c r="A28" s="13" t="s">
        <v>274</v>
      </c>
      <c r="B28" s="23" t="s">
        <v>17</v>
      </c>
      <c r="C28" s="13"/>
      <c r="D28" s="15"/>
      <c r="E28" s="13"/>
    </row>
    <row r="29" spans="1:5">
      <c r="A29" s="13" t="s">
        <v>275</v>
      </c>
      <c r="B29" s="23" t="s">
        <v>18</v>
      </c>
      <c r="C29" s="20">
        <v>1</v>
      </c>
      <c r="D29" s="17">
        <v>19500</v>
      </c>
      <c r="E29" s="17">
        <f t="shared" ref="E29:E30" si="2">D29*C29</f>
        <v>19500</v>
      </c>
    </row>
    <row r="30" spans="1:5">
      <c r="A30" s="13" t="s">
        <v>276</v>
      </c>
      <c r="B30" s="23" t="s">
        <v>19</v>
      </c>
      <c r="C30" s="3">
        <v>1</v>
      </c>
      <c r="D30" s="17">
        <v>28000</v>
      </c>
      <c r="E30" s="17">
        <f t="shared" si="2"/>
        <v>28000</v>
      </c>
    </row>
    <row r="31" spans="1:5" ht="15.75" customHeight="1">
      <c r="A31" s="13" t="s">
        <v>277</v>
      </c>
      <c r="B31" s="23" t="s">
        <v>20</v>
      </c>
      <c r="C31" s="13"/>
      <c r="D31" s="15"/>
      <c r="E31" s="13"/>
    </row>
    <row r="32" spans="1:5">
      <c r="A32" s="13" t="s">
        <v>278</v>
      </c>
      <c r="B32" s="23" t="s">
        <v>21</v>
      </c>
      <c r="C32" s="3">
        <v>1</v>
      </c>
      <c r="D32" s="17">
        <v>810</v>
      </c>
      <c r="E32" s="17">
        <f t="shared" ref="E32" si="3">D32*C32</f>
        <v>810</v>
      </c>
    </row>
    <row r="33" spans="1:6">
      <c r="A33" s="14" t="s">
        <v>279</v>
      </c>
      <c r="B33" s="22"/>
      <c r="C33" s="14"/>
      <c r="D33" s="26"/>
      <c r="E33" s="14"/>
    </row>
    <row r="34" spans="1:6">
      <c r="A34" s="13" t="s">
        <v>280</v>
      </c>
      <c r="B34" s="23" t="s">
        <v>281</v>
      </c>
      <c r="C34" s="9">
        <v>1</v>
      </c>
      <c r="D34" s="15">
        <v>3500</v>
      </c>
      <c r="E34" s="17">
        <f>D34*C34</f>
        <v>3500</v>
      </c>
    </row>
    <row r="35" spans="1:6" ht="30">
      <c r="A35" s="13" t="s">
        <v>282</v>
      </c>
      <c r="B35" s="23" t="s">
        <v>283</v>
      </c>
      <c r="C35" s="9">
        <v>1</v>
      </c>
      <c r="D35" s="11">
        <v>45500</v>
      </c>
      <c r="E35" s="17">
        <f t="shared" ref="E35:E41" si="4">D35*C35</f>
        <v>45500</v>
      </c>
    </row>
    <row r="36" spans="1:6" ht="45">
      <c r="A36" s="13" t="s">
        <v>284</v>
      </c>
      <c r="B36" s="23" t="s">
        <v>285</v>
      </c>
      <c r="C36" s="9">
        <v>1</v>
      </c>
      <c r="D36" s="11">
        <v>18240</v>
      </c>
      <c r="E36" s="17">
        <f t="shared" si="4"/>
        <v>18240</v>
      </c>
    </row>
    <row r="37" spans="1:6">
      <c r="A37" s="13" t="s">
        <v>286</v>
      </c>
      <c r="B37" s="23" t="s">
        <v>85</v>
      </c>
      <c r="C37" s="9">
        <v>1</v>
      </c>
      <c r="D37" s="11">
        <v>5510</v>
      </c>
      <c r="E37" s="17">
        <f t="shared" si="4"/>
        <v>5510</v>
      </c>
    </row>
    <row r="38" spans="1:6" ht="30">
      <c r="A38" s="13" t="s">
        <v>287</v>
      </c>
      <c r="B38" s="23" t="s">
        <v>288</v>
      </c>
      <c r="C38" s="9">
        <v>12</v>
      </c>
      <c r="D38" s="11">
        <v>8165</v>
      </c>
      <c r="E38" s="17">
        <f t="shared" si="4"/>
        <v>97980</v>
      </c>
    </row>
    <row r="39" spans="1:6" ht="30">
      <c r="A39" s="13" t="s">
        <v>289</v>
      </c>
      <c r="B39" s="23" t="s">
        <v>290</v>
      </c>
      <c r="C39" s="9">
        <v>12</v>
      </c>
      <c r="D39" s="11">
        <v>1650</v>
      </c>
      <c r="E39" s="17">
        <f t="shared" si="4"/>
        <v>19800</v>
      </c>
      <c r="F39" s="136"/>
    </row>
    <row r="40" spans="1:6">
      <c r="A40" s="13" t="s">
        <v>291</v>
      </c>
      <c r="B40" s="23" t="s">
        <v>292</v>
      </c>
      <c r="C40" s="9">
        <v>12</v>
      </c>
      <c r="D40" s="15">
        <v>60</v>
      </c>
      <c r="E40" s="17">
        <f t="shared" si="4"/>
        <v>720</v>
      </c>
    </row>
    <row r="41" spans="1:6">
      <c r="A41" s="13" t="s">
        <v>293</v>
      </c>
      <c r="B41" s="23" t="s">
        <v>294</v>
      </c>
      <c r="C41" s="9">
        <v>12</v>
      </c>
      <c r="D41" s="11">
        <v>950</v>
      </c>
      <c r="E41" s="17">
        <f t="shared" si="4"/>
        <v>11400</v>
      </c>
      <c r="F41" s="157"/>
    </row>
    <row r="42" spans="1:6">
      <c r="A42" s="14" t="s">
        <v>295</v>
      </c>
      <c r="B42" s="22"/>
      <c r="C42" s="14"/>
      <c r="D42" s="26"/>
      <c r="E42" s="14"/>
    </row>
    <row r="43" spans="1:6" ht="60.75" customHeight="1">
      <c r="A43" s="13" t="s">
        <v>296</v>
      </c>
      <c r="B43" s="23" t="s">
        <v>297</v>
      </c>
      <c r="C43" s="9">
        <v>1</v>
      </c>
      <c r="D43" s="11">
        <v>46200</v>
      </c>
      <c r="E43" s="17">
        <f>D43*C43</f>
        <v>46200</v>
      </c>
    </row>
    <row r="44" spans="1:6" ht="30">
      <c r="A44" s="13" t="s">
        <v>298</v>
      </c>
      <c r="B44" s="27" t="s">
        <v>299</v>
      </c>
      <c r="C44" s="9">
        <v>1</v>
      </c>
      <c r="D44" s="11">
        <v>4970</v>
      </c>
      <c r="E44" s="17">
        <f t="shared" ref="E44:E45" si="5">D44*C44</f>
        <v>4970</v>
      </c>
      <c r="F44" s="136"/>
    </row>
    <row r="45" spans="1:6" ht="30">
      <c r="A45" s="13" t="s">
        <v>300</v>
      </c>
      <c r="B45" s="27" t="s">
        <v>301</v>
      </c>
      <c r="C45" s="9">
        <v>1</v>
      </c>
      <c r="D45" s="15">
        <v>11050</v>
      </c>
      <c r="E45" s="17">
        <f t="shared" si="5"/>
        <v>11050</v>
      </c>
      <c r="F45" s="157"/>
    </row>
    <row r="46" spans="1:6">
      <c r="A46" s="13"/>
      <c r="B46" s="18" t="s">
        <v>178</v>
      </c>
      <c r="C46" s="13"/>
      <c r="D46" s="15"/>
      <c r="E46" s="16">
        <f>SUM(E14:E45)</f>
        <v>826030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6"/>
  <sheetViews>
    <sheetView zoomScaleNormal="100" workbookViewId="0">
      <selection activeCell="D61" sqref="D61"/>
    </sheetView>
  </sheetViews>
  <sheetFormatPr defaultRowHeight="15"/>
  <cols>
    <col min="1" max="1" width="9.7109375" style="5" customWidth="1"/>
    <col min="2" max="2" width="25.7109375" style="19" customWidth="1"/>
    <col min="3" max="3" width="9.7109375" style="5" customWidth="1"/>
    <col min="4" max="4" width="13.7109375" style="28" customWidth="1"/>
    <col min="5" max="5" width="14.7109375" style="5" customWidth="1"/>
    <col min="6" max="6" width="11.5703125" style="5" bestFit="1" customWidth="1"/>
    <col min="7" max="16384" width="9.140625" style="5"/>
  </cols>
  <sheetData>
    <row r="11" spans="1:5">
      <c r="A11" s="21" t="s">
        <v>374</v>
      </c>
      <c r="B11" s="10"/>
      <c r="C11" s="9"/>
      <c r="D11" s="11"/>
      <c r="E11" s="11"/>
    </row>
    <row r="12" spans="1:5">
      <c r="A12" s="7" t="s">
        <v>180</v>
      </c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181</v>
      </c>
      <c r="B13" s="22"/>
      <c r="C13" s="22"/>
      <c r="D13" s="22"/>
      <c r="E13" s="30"/>
    </row>
    <row r="14" spans="1:5">
      <c r="A14" s="13" t="s">
        <v>373</v>
      </c>
      <c r="B14" s="23" t="s">
        <v>183</v>
      </c>
      <c r="C14" s="13">
        <v>1</v>
      </c>
      <c r="D14" s="17">
        <v>4100</v>
      </c>
      <c r="E14" s="17">
        <f t="shared" ref="E14:E23" si="0">D14*C14</f>
        <v>4100</v>
      </c>
    </row>
    <row r="15" spans="1:5">
      <c r="A15" s="13" t="s">
        <v>372</v>
      </c>
      <c r="B15" s="23" t="s">
        <v>3</v>
      </c>
      <c r="C15" s="13">
        <v>1</v>
      </c>
      <c r="D15" s="17">
        <v>6000</v>
      </c>
      <c r="E15" s="17">
        <f t="shared" si="0"/>
        <v>6000</v>
      </c>
    </row>
    <row r="16" spans="1:5">
      <c r="A16" s="13" t="s">
        <v>371</v>
      </c>
      <c r="B16" s="23" t="s">
        <v>4</v>
      </c>
      <c r="C16" s="13">
        <v>1</v>
      </c>
      <c r="D16" s="17">
        <v>4000</v>
      </c>
      <c r="E16" s="17">
        <f t="shared" si="0"/>
        <v>4000</v>
      </c>
    </row>
    <row r="17" spans="1:5">
      <c r="A17" s="13" t="s">
        <v>370</v>
      </c>
      <c r="B17" s="23" t="s">
        <v>5</v>
      </c>
      <c r="C17" s="13">
        <v>1</v>
      </c>
      <c r="D17" s="17">
        <v>3500</v>
      </c>
      <c r="E17" s="17">
        <f t="shared" si="0"/>
        <v>3500</v>
      </c>
    </row>
    <row r="18" spans="1:5" ht="45">
      <c r="A18" s="13" t="s">
        <v>369</v>
      </c>
      <c r="B18" s="23" t="s">
        <v>188</v>
      </c>
      <c r="C18" s="13">
        <v>15</v>
      </c>
      <c r="D18" s="17">
        <v>3490</v>
      </c>
      <c r="E18" s="17">
        <f t="shared" si="0"/>
        <v>52350</v>
      </c>
    </row>
    <row r="19" spans="1:5" ht="45">
      <c r="A19" s="13" t="s">
        <v>368</v>
      </c>
      <c r="B19" s="23" t="s">
        <v>233</v>
      </c>
      <c r="C19" s="13">
        <v>30</v>
      </c>
      <c r="D19" s="17">
        <v>3500</v>
      </c>
      <c r="E19" s="17">
        <f t="shared" si="0"/>
        <v>105000</v>
      </c>
    </row>
    <row r="20" spans="1:5" ht="30">
      <c r="A20" s="13" t="s">
        <v>367</v>
      </c>
      <c r="B20" s="23" t="s">
        <v>8</v>
      </c>
      <c r="C20" s="13">
        <v>2</v>
      </c>
      <c r="D20" s="17">
        <v>8900</v>
      </c>
      <c r="E20" s="17">
        <f t="shared" si="0"/>
        <v>17800</v>
      </c>
    </row>
    <row r="21" spans="1:5" ht="60">
      <c r="A21" s="13" t="s">
        <v>366</v>
      </c>
      <c r="B21" s="23" t="s">
        <v>9</v>
      </c>
      <c r="C21" s="13">
        <v>1</v>
      </c>
      <c r="D21" s="17">
        <v>18400</v>
      </c>
      <c r="E21" s="17">
        <f t="shared" si="0"/>
        <v>18400</v>
      </c>
    </row>
    <row r="22" spans="1:5" ht="18.75" customHeight="1">
      <c r="A22" s="13" t="s">
        <v>365</v>
      </c>
      <c r="B22" s="23" t="s">
        <v>195</v>
      </c>
      <c r="C22" s="3">
        <v>1</v>
      </c>
      <c r="D22" s="17">
        <v>17500</v>
      </c>
      <c r="E22" s="17">
        <f t="shared" si="0"/>
        <v>17500</v>
      </c>
    </row>
    <row r="23" spans="1:5" ht="30">
      <c r="A23" s="13" t="s">
        <v>364</v>
      </c>
      <c r="B23" s="23" t="s">
        <v>12</v>
      </c>
      <c r="C23" s="3">
        <v>1</v>
      </c>
      <c r="D23" s="17">
        <v>4800</v>
      </c>
      <c r="E23" s="17">
        <f t="shared" si="0"/>
        <v>4800</v>
      </c>
    </row>
    <row r="24" spans="1:5" ht="45">
      <c r="A24" s="13" t="s">
        <v>363</v>
      </c>
      <c r="B24" s="23" t="s">
        <v>197</v>
      </c>
      <c r="C24" s="13"/>
      <c r="D24" s="15"/>
      <c r="E24" s="17"/>
    </row>
    <row r="25" spans="1:5" ht="30">
      <c r="A25" s="13" t="s">
        <v>362</v>
      </c>
      <c r="B25" s="23" t="s">
        <v>11</v>
      </c>
      <c r="C25" s="13">
        <v>1</v>
      </c>
      <c r="D25" s="15">
        <v>18000</v>
      </c>
      <c r="E25" s="17">
        <f>D25*C25</f>
        <v>18000</v>
      </c>
    </row>
    <row r="26" spans="1:5">
      <c r="A26" s="14" t="s">
        <v>14</v>
      </c>
      <c r="B26" s="22"/>
      <c r="C26" s="22"/>
      <c r="D26" s="22"/>
      <c r="E26" s="14"/>
    </row>
    <row r="27" spans="1:5" ht="45">
      <c r="A27" s="13" t="s">
        <v>361</v>
      </c>
      <c r="B27" s="23" t="s">
        <v>15</v>
      </c>
      <c r="C27" s="3">
        <v>1</v>
      </c>
      <c r="D27" s="17">
        <v>245000</v>
      </c>
      <c r="E27" s="17">
        <f>D27*C27</f>
        <v>245000</v>
      </c>
    </row>
    <row r="28" spans="1:5">
      <c r="A28" s="13" t="s">
        <v>360</v>
      </c>
      <c r="B28" s="23" t="s">
        <v>16</v>
      </c>
      <c r="C28" s="3">
        <v>1</v>
      </c>
      <c r="D28" s="17">
        <v>69900</v>
      </c>
      <c r="E28" s="17">
        <f>D28*C28</f>
        <v>69900</v>
      </c>
    </row>
    <row r="29" spans="1:5" ht="30">
      <c r="A29" s="13" t="s">
        <v>359</v>
      </c>
      <c r="B29" s="23" t="s">
        <v>17</v>
      </c>
      <c r="C29" s="13"/>
      <c r="D29" s="15"/>
      <c r="E29" s="13"/>
    </row>
    <row r="30" spans="1:5" ht="30">
      <c r="A30" s="13" t="s">
        <v>358</v>
      </c>
      <c r="B30" s="23" t="s">
        <v>18</v>
      </c>
      <c r="C30" s="20">
        <v>1</v>
      </c>
      <c r="D30" s="211">
        <v>23500</v>
      </c>
      <c r="E30" s="17">
        <f>D30*C30</f>
        <v>23500</v>
      </c>
    </row>
    <row r="31" spans="1:5">
      <c r="A31" s="13" t="s">
        <v>357</v>
      </c>
      <c r="B31" s="23" t="s">
        <v>19</v>
      </c>
      <c r="C31" s="3">
        <v>1</v>
      </c>
      <c r="D31" s="17">
        <v>28000</v>
      </c>
      <c r="E31" s="17">
        <f>D31*C31</f>
        <v>28000</v>
      </c>
    </row>
    <row r="32" spans="1:5" ht="30">
      <c r="A32" s="13" t="s">
        <v>356</v>
      </c>
      <c r="B32" s="23" t="s">
        <v>20</v>
      </c>
      <c r="C32" s="13"/>
      <c r="D32" s="15"/>
      <c r="E32" s="13"/>
    </row>
    <row r="33" spans="1:6">
      <c r="A33" s="13" t="s">
        <v>355</v>
      </c>
      <c r="B33" s="23" t="s">
        <v>21</v>
      </c>
      <c r="C33" s="3">
        <v>1</v>
      </c>
      <c r="D33" s="17">
        <v>810</v>
      </c>
      <c r="E33" s="17">
        <f>D33*C33</f>
        <v>810</v>
      </c>
    </row>
    <row r="34" spans="1:6" ht="45">
      <c r="A34" s="13" t="s">
        <v>354</v>
      </c>
      <c r="B34" s="23" t="s">
        <v>353</v>
      </c>
      <c r="C34" s="13">
        <v>1</v>
      </c>
      <c r="D34" s="15">
        <v>7000</v>
      </c>
      <c r="E34" s="17">
        <f>D34*C34</f>
        <v>7000</v>
      </c>
    </row>
    <row r="35" spans="1:6">
      <c r="A35" s="14" t="s">
        <v>52</v>
      </c>
      <c r="B35" s="22"/>
      <c r="C35" s="22"/>
      <c r="D35" s="22"/>
      <c r="E35" s="14"/>
    </row>
    <row r="36" spans="1:6" ht="45">
      <c r="A36" s="13" t="s">
        <v>352</v>
      </c>
      <c r="B36" s="23" t="s">
        <v>351</v>
      </c>
      <c r="C36" s="9">
        <v>1</v>
      </c>
      <c r="D36" s="15">
        <v>6600</v>
      </c>
      <c r="E36" s="17">
        <f t="shared" ref="E36:E41" si="1">D36*C36</f>
        <v>6600</v>
      </c>
    </row>
    <row r="37" spans="1:6">
      <c r="A37" s="13" t="s">
        <v>350</v>
      </c>
      <c r="B37" s="23" t="s">
        <v>349</v>
      </c>
      <c r="C37" s="9">
        <v>1</v>
      </c>
      <c r="D37" s="15">
        <v>78000</v>
      </c>
      <c r="E37" s="17">
        <f t="shared" si="1"/>
        <v>78000</v>
      </c>
    </row>
    <row r="38" spans="1:6">
      <c r="A38" s="13" t="s">
        <v>348</v>
      </c>
      <c r="B38" s="23" t="s">
        <v>347</v>
      </c>
      <c r="C38" s="9">
        <v>1</v>
      </c>
      <c r="D38" s="15">
        <v>2540</v>
      </c>
      <c r="E38" s="17">
        <f t="shared" si="1"/>
        <v>2540</v>
      </c>
    </row>
    <row r="39" spans="1:6">
      <c r="A39" s="13" t="s">
        <v>346</v>
      </c>
      <c r="B39" s="23" t="s">
        <v>345</v>
      </c>
      <c r="C39" s="9">
        <v>1</v>
      </c>
      <c r="D39" s="15">
        <v>590</v>
      </c>
      <c r="E39" s="17">
        <f t="shared" si="1"/>
        <v>590</v>
      </c>
    </row>
    <row r="40" spans="1:6">
      <c r="A40" s="13" t="s">
        <v>344</v>
      </c>
      <c r="B40" s="23" t="s">
        <v>343</v>
      </c>
      <c r="C40" s="9">
        <v>1</v>
      </c>
      <c r="D40" s="15">
        <v>540</v>
      </c>
      <c r="E40" s="17">
        <f t="shared" si="1"/>
        <v>540</v>
      </c>
      <c r="F40" s="136"/>
    </row>
    <row r="41" spans="1:6" ht="30">
      <c r="A41" s="13" t="s">
        <v>342</v>
      </c>
      <c r="B41" s="23" t="s">
        <v>1772</v>
      </c>
      <c r="C41" s="9">
        <v>1</v>
      </c>
      <c r="D41" s="11">
        <v>121990</v>
      </c>
      <c r="E41" s="17">
        <f t="shared" si="1"/>
        <v>121990</v>
      </c>
      <c r="F41" s="157"/>
    </row>
    <row r="42" spans="1:6">
      <c r="A42" s="14" t="s">
        <v>341</v>
      </c>
      <c r="B42" s="22"/>
      <c r="C42" s="22"/>
      <c r="D42" s="22"/>
      <c r="E42" s="14"/>
    </row>
    <row r="43" spans="1:6">
      <c r="A43" s="13" t="s">
        <v>340</v>
      </c>
      <c r="B43" s="23" t="s">
        <v>339</v>
      </c>
      <c r="C43" s="9">
        <v>7</v>
      </c>
      <c r="D43" s="15">
        <v>530</v>
      </c>
      <c r="E43" s="17">
        <f>D43*C43</f>
        <v>3710</v>
      </c>
    </row>
    <row r="44" spans="1:6">
      <c r="A44" s="13" t="s">
        <v>338</v>
      </c>
      <c r="B44" s="23" t="s">
        <v>337</v>
      </c>
      <c r="C44" s="9">
        <v>7</v>
      </c>
      <c r="D44" s="11">
        <v>520</v>
      </c>
      <c r="E44" s="17">
        <f>D44*C44</f>
        <v>3640</v>
      </c>
    </row>
    <row r="45" spans="1:6" ht="60">
      <c r="A45" s="13" t="s">
        <v>336</v>
      </c>
      <c r="B45" s="23" t="s">
        <v>335</v>
      </c>
      <c r="C45" s="9">
        <v>7</v>
      </c>
      <c r="D45" s="11">
        <v>87226</v>
      </c>
      <c r="E45" s="17">
        <f>D45*C45</f>
        <v>610582</v>
      </c>
      <c r="F45" s="157"/>
    </row>
    <row r="46" spans="1:6">
      <c r="A46" s="14" t="s">
        <v>68</v>
      </c>
      <c r="B46" s="22"/>
      <c r="C46" s="22"/>
      <c r="D46" s="22"/>
      <c r="E46" s="14"/>
      <c r="F46" s="136"/>
    </row>
    <row r="47" spans="1:6" ht="45">
      <c r="A47" s="13" t="s">
        <v>334</v>
      </c>
      <c r="B47" s="23" t="s">
        <v>333</v>
      </c>
      <c r="C47" s="9">
        <v>1</v>
      </c>
      <c r="D47" s="11">
        <v>8100</v>
      </c>
      <c r="E47" s="17">
        <f>D47*C47</f>
        <v>8100</v>
      </c>
    </row>
    <row r="48" spans="1:6">
      <c r="A48" s="14" t="s">
        <v>332</v>
      </c>
      <c r="B48" s="22"/>
      <c r="C48" s="22"/>
      <c r="D48" s="22"/>
      <c r="E48" s="14"/>
    </row>
    <row r="49" spans="1:6">
      <c r="A49" s="13" t="s">
        <v>331</v>
      </c>
      <c r="B49" s="23" t="s">
        <v>330</v>
      </c>
      <c r="C49" s="9">
        <v>1</v>
      </c>
      <c r="D49" s="11">
        <v>730</v>
      </c>
      <c r="E49" s="17">
        <f t="shared" ref="E49:E57" si="2">D49*C49</f>
        <v>730</v>
      </c>
    </row>
    <row r="50" spans="1:6" ht="30">
      <c r="A50" s="13" t="s">
        <v>329</v>
      </c>
      <c r="B50" s="23" t="s">
        <v>328</v>
      </c>
      <c r="C50" s="9">
        <v>1</v>
      </c>
      <c r="D50" s="11">
        <v>730</v>
      </c>
      <c r="E50" s="17">
        <f t="shared" si="2"/>
        <v>730</v>
      </c>
    </row>
    <row r="51" spans="1:6" ht="30">
      <c r="A51" s="13" t="s">
        <v>327</v>
      </c>
      <c r="B51" s="23" t="s">
        <v>326</v>
      </c>
      <c r="C51" s="9">
        <v>15</v>
      </c>
      <c r="D51" s="11">
        <v>450</v>
      </c>
      <c r="E51" s="17">
        <f t="shared" si="2"/>
        <v>6750</v>
      </c>
    </row>
    <row r="52" spans="1:6">
      <c r="A52" s="13" t="s">
        <v>325</v>
      </c>
      <c r="B52" s="23" t="s">
        <v>324</v>
      </c>
      <c r="C52" s="9">
        <v>1</v>
      </c>
      <c r="D52" s="11">
        <v>3910</v>
      </c>
      <c r="E52" s="17">
        <f t="shared" si="2"/>
        <v>3910</v>
      </c>
    </row>
    <row r="53" spans="1:6" ht="45">
      <c r="A53" s="13" t="s">
        <v>323</v>
      </c>
      <c r="B53" s="23" t="s">
        <v>322</v>
      </c>
      <c r="C53" s="9">
        <v>1</v>
      </c>
      <c r="D53" s="11">
        <v>6091</v>
      </c>
      <c r="E53" s="17">
        <f t="shared" si="2"/>
        <v>6091</v>
      </c>
    </row>
    <row r="54" spans="1:6" ht="30">
      <c r="A54" s="13" t="s">
        <v>321</v>
      </c>
      <c r="B54" s="23" t="s">
        <v>320</v>
      </c>
      <c r="C54" s="9">
        <v>1</v>
      </c>
      <c r="D54" s="11">
        <v>6850</v>
      </c>
      <c r="E54" s="17">
        <f t="shared" si="2"/>
        <v>6850</v>
      </c>
    </row>
    <row r="55" spans="1:6">
      <c r="A55" s="13" t="s">
        <v>319</v>
      </c>
      <c r="B55" s="23" t="s">
        <v>318</v>
      </c>
      <c r="C55" s="9">
        <v>1</v>
      </c>
      <c r="D55" s="11">
        <v>6266</v>
      </c>
      <c r="E55" s="17">
        <f t="shared" si="2"/>
        <v>6266</v>
      </c>
    </row>
    <row r="56" spans="1:6" ht="30">
      <c r="A56" s="13" t="s">
        <v>317</v>
      </c>
      <c r="B56" s="23" t="s">
        <v>316</v>
      </c>
      <c r="C56" s="9">
        <v>1</v>
      </c>
      <c r="D56" s="11">
        <v>3560</v>
      </c>
      <c r="E56" s="17">
        <f t="shared" si="2"/>
        <v>3560</v>
      </c>
    </row>
    <row r="57" spans="1:6" ht="30">
      <c r="A57" s="13" t="s">
        <v>315</v>
      </c>
      <c r="B57" s="23" t="s">
        <v>314</v>
      </c>
      <c r="C57" s="9">
        <v>1</v>
      </c>
      <c r="D57" s="11">
        <v>3445</v>
      </c>
      <c r="E57" s="17">
        <f t="shared" si="2"/>
        <v>3445</v>
      </c>
      <c r="F57" s="157"/>
    </row>
    <row r="58" spans="1:6">
      <c r="A58" s="14" t="s">
        <v>27</v>
      </c>
      <c r="B58" s="22"/>
      <c r="C58" s="22"/>
      <c r="D58" s="22"/>
      <c r="E58" s="14"/>
      <c r="F58" s="136"/>
    </row>
    <row r="59" spans="1:6" ht="30">
      <c r="A59" s="13" t="s">
        <v>313</v>
      </c>
      <c r="B59" s="23" t="s">
        <v>312</v>
      </c>
      <c r="C59" s="9">
        <v>1</v>
      </c>
      <c r="D59" s="15">
        <v>1690</v>
      </c>
      <c r="E59" s="17">
        <f>D59*C59</f>
        <v>1690</v>
      </c>
    </row>
    <row r="60" spans="1:6">
      <c r="A60" s="13" t="s">
        <v>311</v>
      </c>
      <c r="B60" s="23" t="s">
        <v>310</v>
      </c>
      <c r="C60" s="9">
        <v>1</v>
      </c>
      <c r="D60" s="11">
        <v>40661</v>
      </c>
      <c r="E60" s="17">
        <f>D60*C60</f>
        <v>40661</v>
      </c>
    </row>
    <row r="61" spans="1:6" ht="30">
      <c r="A61" s="13" t="s">
        <v>309</v>
      </c>
      <c r="B61" s="23" t="s">
        <v>308</v>
      </c>
      <c r="C61" s="9">
        <v>1</v>
      </c>
      <c r="D61" s="11">
        <v>20600</v>
      </c>
      <c r="E61" s="17">
        <f>D61*C61</f>
        <v>20600</v>
      </c>
    </row>
    <row r="62" spans="1:6">
      <c r="A62" s="13" t="s">
        <v>307</v>
      </c>
      <c r="B62" s="23" t="s">
        <v>257</v>
      </c>
      <c r="C62" s="9">
        <v>15</v>
      </c>
      <c r="D62" s="11">
        <v>6500</v>
      </c>
      <c r="E62" s="17">
        <f>D62*C62</f>
        <v>97500</v>
      </c>
      <c r="F62" s="157"/>
    </row>
    <row r="63" spans="1:6">
      <c r="A63" s="14" t="s">
        <v>306</v>
      </c>
      <c r="B63" s="22"/>
      <c r="C63" s="22"/>
      <c r="D63" s="22"/>
      <c r="E63" s="14"/>
    </row>
    <row r="64" spans="1:6" ht="45">
      <c r="A64" s="13" t="s">
        <v>305</v>
      </c>
      <c r="B64" s="23" t="s">
        <v>304</v>
      </c>
      <c r="C64" s="9">
        <v>1</v>
      </c>
      <c r="D64" s="11">
        <v>72600</v>
      </c>
      <c r="E64" s="17">
        <f>D64*C64</f>
        <v>72600</v>
      </c>
      <c r="F64" s="136"/>
    </row>
    <row r="65" spans="1:6" ht="45">
      <c r="A65" s="13" t="s">
        <v>303</v>
      </c>
      <c r="B65" s="23" t="s">
        <v>302</v>
      </c>
      <c r="C65" s="9">
        <v>1</v>
      </c>
      <c r="D65" s="15">
        <v>2940</v>
      </c>
      <c r="E65" s="17">
        <f>D65*C65</f>
        <v>2940</v>
      </c>
      <c r="F65" s="157"/>
    </row>
    <row r="66" spans="1:6">
      <c r="A66" s="13"/>
      <c r="B66" s="29" t="s">
        <v>178</v>
      </c>
      <c r="C66" s="13"/>
      <c r="D66" s="15"/>
      <c r="E66" s="16">
        <f>SUM(E13:E65)</f>
        <v>1736275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50"/>
  <sheetViews>
    <sheetView zoomScaleNormal="100" workbookViewId="0">
      <selection activeCell="I39" sqref="I39"/>
    </sheetView>
  </sheetViews>
  <sheetFormatPr defaultRowHeight="15"/>
  <cols>
    <col min="1" max="1" width="9.140625" style="5"/>
    <col min="2" max="2" width="33.5703125" style="5" customWidth="1"/>
    <col min="3" max="3" width="9.140625" style="5" customWidth="1"/>
    <col min="4" max="4" width="13.5703125" style="28" customWidth="1"/>
    <col min="5" max="5" width="15.140625" style="28" customWidth="1"/>
    <col min="6" max="6" width="11.7109375" style="5" customWidth="1"/>
    <col min="7" max="7" width="6.42578125" style="5" customWidth="1"/>
    <col min="8" max="16384" width="9.140625" style="5"/>
  </cols>
  <sheetData>
    <row r="11" spans="1:5">
      <c r="A11" s="21" t="s">
        <v>375</v>
      </c>
      <c r="B11" s="13"/>
      <c r="C11" s="13"/>
      <c r="D11" s="15"/>
      <c r="E11" s="15"/>
    </row>
    <row r="12" spans="1:5">
      <c r="A12" s="7" t="s">
        <v>180</v>
      </c>
      <c r="B12" s="8" t="s">
        <v>0</v>
      </c>
      <c r="C12" s="8" t="s">
        <v>175</v>
      </c>
      <c r="D12" s="12" t="s">
        <v>176</v>
      </c>
      <c r="E12" s="8" t="s">
        <v>177</v>
      </c>
    </row>
    <row r="13" spans="1:5">
      <c r="A13" s="14" t="s">
        <v>376</v>
      </c>
      <c r="B13" s="14"/>
      <c r="C13" s="14"/>
      <c r="D13" s="26"/>
      <c r="E13" s="26"/>
    </row>
    <row r="14" spans="1:5">
      <c r="A14" s="13" t="s">
        <v>377</v>
      </c>
      <c r="B14" s="23" t="s">
        <v>183</v>
      </c>
      <c r="C14" s="130">
        <v>1</v>
      </c>
      <c r="D14" s="128">
        <v>4100</v>
      </c>
      <c r="E14" s="128">
        <f>D14*C14</f>
        <v>4100</v>
      </c>
    </row>
    <row r="15" spans="1:5">
      <c r="A15" s="13" t="s">
        <v>378</v>
      </c>
      <c r="B15" s="23" t="s">
        <v>3</v>
      </c>
      <c r="C15" s="130">
        <v>1</v>
      </c>
      <c r="D15" s="128">
        <v>6000</v>
      </c>
      <c r="E15" s="128">
        <f t="shared" ref="E15:E21" si="0">D15*C15</f>
        <v>6000</v>
      </c>
    </row>
    <row r="16" spans="1:5">
      <c r="A16" s="13" t="s">
        <v>379</v>
      </c>
      <c r="B16" s="23" t="s">
        <v>4</v>
      </c>
      <c r="C16" s="130">
        <v>1</v>
      </c>
      <c r="D16" s="128">
        <v>4000</v>
      </c>
      <c r="E16" s="128">
        <f t="shared" si="0"/>
        <v>4000</v>
      </c>
    </row>
    <row r="17" spans="1:5">
      <c r="A17" s="13" t="s">
        <v>380</v>
      </c>
      <c r="B17" s="23" t="s">
        <v>5</v>
      </c>
      <c r="C17" s="130">
        <v>1</v>
      </c>
      <c r="D17" s="128">
        <v>3500</v>
      </c>
      <c r="E17" s="128">
        <f t="shared" si="0"/>
        <v>3500</v>
      </c>
    </row>
    <row r="18" spans="1:5" ht="45">
      <c r="A18" s="13" t="s">
        <v>381</v>
      </c>
      <c r="B18" s="23" t="s">
        <v>382</v>
      </c>
      <c r="C18" s="130">
        <v>15</v>
      </c>
      <c r="D18" s="128">
        <v>3390</v>
      </c>
      <c r="E18" s="128">
        <f t="shared" si="0"/>
        <v>50850</v>
      </c>
    </row>
    <row r="19" spans="1:5" ht="30">
      <c r="A19" s="13" t="s">
        <v>383</v>
      </c>
      <c r="B19" s="23" t="s">
        <v>233</v>
      </c>
      <c r="C19" s="130">
        <v>30</v>
      </c>
      <c r="D19" s="128">
        <v>3500</v>
      </c>
      <c r="E19" s="128">
        <f t="shared" si="0"/>
        <v>105000</v>
      </c>
    </row>
    <row r="20" spans="1:5" ht="30">
      <c r="A20" s="13" t="s">
        <v>384</v>
      </c>
      <c r="B20" s="23" t="s">
        <v>8</v>
      </c>
      <c r="C20" s="130">
        <v>2</v>
      </c>
      <c r="D20" s="128">
        <v>8900</v>
      </c>
      <c r="E20" s="128">
        <f t="shared" si="0"/>
        <v>17800</v>
      </c>
    </row>
    <row r="21" spans="1:5" ht="45">
      <c r="A21" s="9" t="s">
        <v>385</v>
      </c>
      <c r="B21" s="10" t="s">
        <v>9</v>
      </c>
      <c r="C21" s="130">
        <v>1</v>
      </c>
      <c r="D21" s="128">
        <v>18400</v>
      </c>
      <c r="E21" s="128">
        <f t="shared" si="0"/>
        <v>18400</v>
      </c>
    </row>
    <row r="22" spans="1:5" ht="30">
      <c r="A22" s="13" t="s">
        <v>386</v>
      </c>
      <c r="B22" s="23" t="s">
        <v>195</v>
      </c>
      <c r="C22" s="129">
        <v>1</v>
      </c>
      <c r="D22" s="128">
        <v>17500</v>
      </c>
      <c r="E22" s="128">
        <f t="shared" ref="E22" si="1">D22*C22</f>
        <v>17500</v>
      </c>
    </row>
    <row r="23" spans="1:5">
      <c r="A23" s="14" t="s">
        <v>387</v>
      </c>
      <c r="B23" s="14"/>
      <c r="C23" s="14"/>
      <c r="D23" s="26"/>
      <c r="E23" s="26"/>
    </row>
    <row r="24" spans="1:5" ht="30">
      <c r="A24" s="13" t="s">
        <v>388</v>
      </c>
      <c r="B24" s="23" t="s">
        <v>15</v>
      </c>
      <c r="C24" s="129">
        <v>1</v>
      </c>
      <c r="D24" s="128">
        <v>245000</v>
      </c>
      <c r="E24" s="128">
        <f>D24*C24</f>
        <v>245000</v>
      </c>
    </row>
    <row r="25" spans="1:5">
      <c r="A25" s="13" t="s">
        <v>389</v>
      </c>
      <c r="B25" s="23" t="s">
        <v>16</v>
      </c>
      <c r="C25" s="129">
        <v>1</v>
      </c>
      <c r="D25" s="128">
        <v>69900</v>
      </c>
      <c r="E25" s="128">
        <f t="shared" ref="E25:E30" si="2">D25*C25</f>
        <v>69900</v>
      </c>
    </row>
    <row r="26" spans="1:5">
      <c r="A26" s="13" t="s">
        <v>390</v>
      </c>
      <c r="B26" s="23" t="s">
        <v>17</v>
      </c>
      <c r="C26" s="129"/>
      <c r="D26" s="129"/>
      <c r="E26" s="128"/>
    </row>
    <row r="27" spans="1:5">
      <c r="A27" s="13" t="s">
        <v>391</v>
      </c>
      <c r="B27" s="23" t="s">
        <v>18</v>
      </c>
      <c r="C27" s="131">
        <v>1</v>
      </c>
      <c r="D27" s="128">
        <v>19500</v>
      </c>
      <c r="E27" s="128">
        <f t="shared" si="2"/>
        <v>19500</v>
      </c>
    </row>
    <row r="28" spans="1:5">
      <c r="A28" s="13" t="s">
        <v>392</v>
      </c>
      <c r="B28" s="23" t="s">
        <v>19</v>
      </c>
      <c r="C28" s="129">
        <v>1</v>
      </c>
      <c r="D28" s="128">
        <v>28000</v>
      </c>
      <c r="E28" s="128">
        <f t="shared" si="2"/>
        <v>28000</v>
      </c>
    </row>
    <row r="29" spans="1:5">
      <c r="A29" s="13" t="s">
        <v>393</v>
      </c>
      <c r="B29" s="23" t="s">
        <v>21</v>
      </c>
      <c r="C29" s="129">
        <v>1</v>
      </c>
      <c r="D29" s="128">
        <v>810</v>
      </c>
      <c r="E29" s="128">
        <f t="shared" si="2"/>
        <v>810</v>
      </c>
    </row>
    <row r="30" spans="1:5" ht="30">
      <c r="A30" s="13" t="s">
        <v>394</v>
      </c>
      <c r="B30" s="23" t="s">
        <v>353</v>
      </c>
      <c r="C30" s="130">
        <v>1</v>
      </c>
      <c r="D30" s="134">
        <v>7000</v>
      </c>
      <c r="E30" s="128">
        <f t="shared" si="2"/>
        <v>7000</v>
      </c>
    </row>
    <row r="31" spans="1:5">
      <c r="A31" s="14" t="s">
        <v>395</v>
      </c>
      <c r="B31" s="14"/>
      <c r="C31" s="14"/>
      <c r="D31" s="26"/>
      <c r="E31" s="26"/>
    </row>
    <row r="32" spans="1:5">
      <c r="A32" s="13" t="s">
        <v>396</v>
      </c>
      <c r="B32" s="13" t="s">
        <v>397</v>
      </c>
      <c r="C32" s="9">
        <v>2</v>
      </c>
      <c r="D32" s="135">
        <v>25000</v>
      </c>
      <c r="E32" s="134">
        <f>C32*D32</f>
        <v>50000</v>
      </c>
    </row>
    <row r="33" spans="1:6">
      <c r="A33" s="13" t="s">
        <v>398</v>
      </c>
      <c r="B33" s="13" t="s">
        <v>399</v>
      </c>
      <c r="C33" s="9">
        <v>14</v>
      </c>
      <c r="D33" s="135">
        <v>280</v>
      </c>
      <c r="E33" s="134">
        <f t="shared" ref="E33:E36" si="3">D33*C33</f>
        <v>3920</v>
      </c>
    </row>
    <row r="34" spans="1:6">
      <c r="A34" s="13" t="s">
        <v>400</v>
      </c>
      <c r="B34" s="13" t="s">
        <v>401</v>
      </c>
      <c r="C34" s="9">
        <v>14</v>
      </c>
      <c r="D34" s="135">
        <v>1879</v>
      </c>
      <c r="E34" s="134">
        <f t="shared" si="3"/>
        <v>26306</v>
      </c>
    </row>
    <row r="35" spans="1:6">
      <c r="A35" s="13" t="s">
        <v>402</v>
      </c>
      <c r="B35" s="13" t="s">
        <v>403</v>
      </c>
      <c r="C35" s="9">
        <v>14</v>
      </c>
      <c r="D35" s="135">
        <v>420</v>
      </c>
      <c r="E35" s="134">
        <f t="shared" si="3"/>
        <v>5880</v>
      </c>
    </row>
    <row r="36" spans="1:6">
      <c r="A36" s="13" t="s">
        <v>404</v>
      </c>
      <c r="B36" s="13" t="s">
        <v>405</v>
      </c>
      <c r="C36" s="9">
        <v>14</v>
      </c>
      <c r="D36" s="135">
        <v>3900</v>
      </c>
      <c r="E36" s="134">
        <f t="shared" si="3"/>
        <v>54600</v>
      </c>
      <c r="F36" s="28"/>
    </row>
    <row r="37" spans="1:6">
      <c r="A37" s="14" t="s">
        <v>406</v>
      </c>
      <c r="B37" s="14"/>
      <c r="C37" s="14"/>
      <c r="D37" s="26"/>
      <c r="E37" s="26"/>
      <c r="F37" s="136"/>
    </row>
    <row r="38" spans="1:6" ht="30">
      <c r="A38" s="13" t="s">
        <v>407</v>
      </c>
      <c r="B38" s="27" t="s">
        <v>408</v>
      </c>
      <c r="C38" s="13">
        <v>1</v>
      </c>
      <c r="D38" s="135">
        <v>18250</v>
      </c>
      <c r="E38" s="134">
        <f t="shared" ref="E38:E39" si="4">D38*C38</f>
        <v>18250</v>
      </c>
    </row>
    <row r="39" spans="1:6" ht="30">
      <c r="A39" s="13" t="s">
        <v>409</v>
      </c>
      <c r="B39" s="27" t="s">
        <v>410</v>
      </c>
      <c r="C39" s="13">
        <v>1</v>
      </c>
      <c r="D39" s="135">
        <v>24400</v>
      </c>
      <c r="E39" s="134">
        <f t="shared" si="4"/>
        <v>24400</v>
      </c>
    </row>
    <row r="40" spans="1:6" ht="30">
      <c r="A40" s="13" t="s">
        <v>411</v>
      </c>
      <c r="B40" s="27" t="s">
        <v>412</v>
      </c>
      <c r="C40" s="13">
        <v>1</v>
      </c>
      <c r="D40" s="135">
        <v>26720</v>
      </c>
      <c r="E40" s="134">
        <f>D40*C40</f>
        <v>26720</v>
      </c>
    </row>
    <row r="41" spans="1:6" ht="30">
      <c r="A41" s="13" t="s">
        <v>413</v>
      </c>
      <c r="B41" s="27" t="s">
        <v>414</v>
      </c>
      <c r="C41" s="13">
        <v>1</v>
      </c>
      <c r="D41" s="135">
        <v>17500</v>
      </c>
      <c r="E41" s="134">
        <f>D41*C41</f>
        <v>17500</v>
      </c>
    </row>
    <row r="42" spans="1:6" ht="30">
      <c r="A42" s="13" t="s">
        <v>415</v>
      </c>
      <c r="B42" s="27" t="s">
        <v>416</v>
      </c>
      <c r="C42" s="13">
        <v>1</v>
      </c>
      <c r="D42" s="135">
        <v>4880</v>
      </c>
      <c r="E42" s="134">
        <f>D42*C42</f>
        <v>4880</v>
      </c>
    </row>
    <row r="43" spans="1:6" ht="30">
      <c r="A43" s="13" t="s">
        <v>417</v>
      </c>
      <c r="B43" s="27" t="s">
        <v>418</v>
      </c>
      <c r="C43" s="13">
        <v>1</v>
      </c>
      <c r="D43" s="134">
        <v>730</v>
      </c>
      <c r="E43" s="134">
        <f>D43*C43</f>
        <v>730</v>
      </c>
      <c r="F43" s="28"/>
    </row>
    <row r="44" spans="1:6">
      <c r="A44" s="14" t="s">
        <v>295</v>
      </c>
      <c r="B44" s="14"/>
      <c r="C44" s="14"/>
      <c r="D44" s="26"/>
      <c r="E44" s="26"/>
      <c r="F44" s="136"/>
    </row>
    <row r="45" spans="1:6" ht="30">
      <c r="A45" s="13" t="s">
        <v>419</v>
      </c>
      <c r="B45" s="27" t="s">
        <v>420</v>
      </c>
      <c r="C45" s="13">
        <v>1</v>
      </c>
      <c r="D45" s="135">
        <v>6340</v>
      </c>
      <c r="E45" s="134">
        <f>D45*C45</f>
        <v>6340</v>
      </c>
    </row>
    <row r="46" spans="1:6">
      <c r="A46" s="13" t="s">
        <v>421</v>
      </c>
      <c r="B46" s="27" t="s">
        <v>422</v>
      </c>
      <c r="C46" s="13">
        <v>1</v>
      </c>
      <c r="D46" s="134">
        <v>2450</v>
      </c>
      <c r="E46" s="134">
        <f t="shared" ref="E46" si="5">D46*C46</f>
        <v>2450</v>
      </c>
      <c r="F46" s="28"/>
    </row>
    <row r="47" spans="1:6">
      <c r="A47" s="14" t="s">
        <v>279</v>
      </c>
      <c r="B47" s="14"/>
      <c r="C47" s="14"/>
      <c r="D47" s="26"/>
      <c r="E47" s="26"/>
      <c r="F47" s="136"/>
    </row>
    <row r="48" spans="1:6" ht="30">
      <c r="A48" s="13" t="s">
        <v>423</v>
      </c>
      <c r="B48" s="23" t="s">
        <v>424</v>
      </c>
      <c r="C48" s="9">
        <v>1</v>
      </c>
      <c r="D48" s="11">
        <v>23500</v>
      </c>
      <c r="E48" s="134">
        <f t="shared" ref="E48:E49" si="6">D48*C48</f>
        <v>23500</v>
      </c>
    </row>
    <row r="49" spans="1:6" ht="60">
      <c r="A49" s="13" t="s">
        <v>425</v>
      </c>
      <c r="B49" s="23" t="s">
        <v>426</v>
      </c>
      <c r="C49" s="9">
        <v>1</v>
      </c>
      <c r="D49" s="135">
        <v>35280</v>
      </c>
      <c r="E49" s="134">
        <f t="shared" si="6"/>
        <v>35280</v>
      </c>
      <c r="F49" s="136"/>
    </row>
    <row r="50" spans="1:6">
      <c r="A50" s="13"/>
      <c r="B50" s="18" t="s">
        <v>178</v>
      </c>
      <c r="C50" s="9"/>
      <c r="D50" s="11"/>
      <c r="E50" s="25">
        <f>SUM(E13:E49)</f>
        <v>898116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Приказ 336</vt:lpstr>
      <vt:lpstr>1.10. Психолог</vt:lpstr>
      <vt:lpstr>2.1. Нач шк</vt:lpstr>
      <vt:lpstr>2.3 Проектная</vt:lpstr>
      <vt:lpstr>2.7. Русяз и лит</vt:lpstr>
      <vt:lpstr>2.8. Иняз</vt:lpstr>
      <vt:lpstr>2.10. Ист</vt:lpstr>
      <vt:lpstr>2.11. Геогр</vt:lpstr>
      <vt:lpstr>2.12. ИЗО</vt:lpstr>
      <vt:lpstr>2.13. Музыка</vt:lpstr>
      <vt:lpstr>2.14. Физика</vt:lpstr>
      <vt:lpstr>2.15. Химия</vt:lpstr>
      <vt:lpstr>2.16. Био и экол</vt:lpstr>
      <vt:lpstr>2.17. Естеств</vt:lpstr>
      <vt:lpstr>2.18. Матем</vt:lpstr>
      <vt:lpstr>2.19 Информ</vt:lpstr>
      <vt:lpstr>2.21. Технол</vt:lpstr>
      <vt:lpstr>2.22. ОБЖ</vt:lpstr>
      <vt:lpstr>2.23 Профильные классы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Скрипка Наталья Николаевна</dc:creator>
  <cp:lastModifiedBy>Пользователь</cp:lastModifiedBy>
  <cp:lastPrinted>2020-12-21T16:57:11Z</cp:lastPrinted>
  <dcterms:created xsi:type="dcterms:W3CDTF">2016-09-08T10:28:40Z</dcterms:created>
  <dcterms:modified xsi:type="dcterms:W3CDTF">2020-12-28T06:35:42Z</dcterms:modified>
</cp:coreProperties>
</file>